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0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60" i="1"/>
  <c r="O158"/>
  <c r="O150"/>
  <c r="O147"/>
  <c r="O141"/>
  <c r="O136"/>
  <c r="K126"/>
  <c r="O126"/>
  <c r="O117"/>
  <c r="O115"/>
  <c r="O105"/>
  <c r="O102"/>
  <c r="O111"/>
  <c r="O98"/>
  <c r="I131"/>
  <c r="K160"/>
  <c r="J160"/>
  <c r="K157"/>
  <c r="K155"/>
  <c r="K140"/>
  <c r="K135"/>
  <c r="K134"/>
  <c r="K133"/>
  <c r="K132"/>
  <c r="K130"/>
  <c r="K124"/>
  <c r="K122"/>
  <c r="K119"/>
  <c r="K114"/>
  <c r="K110"/>
  <c r="K109"/>
  <c r="K104"/>
  <c r="L160"/>
  <c r="I160"/>
  <c r="L152"/>
  <c r="I158"/>
  <c r="I156"/>
  <c r="L149"/>
  <c r="I147"/>
  <c r="I144"/>
  <c r="L145"/>
  <c r="I141"/>
  <c r="L138"/>
  <c r="I136"/>
  <c r="I128"/>
  <c r="L129"/>
  <c r="I125"/>
  <c r="I123"/>
  <c r="I120"/>
  <c r="L121"/>
  <c r="L117"/>
  <c r="I115"/>
  <c r="L113"/>
  <c r="I111"/>
  <c r="L108"/>
  <c r="I107"/>
  <c r="L105"/>
  <c r="I102"/>
  <c r="L100"/>
  <c r="I98"/>
  <c r="I96"/>
  <c r="K95"/>
  <c r="K94"/>
  <c r="I93"/>
  <c r="J91"/>
  <c r="I90"/>
  <c r="L88"/>
  <c r="J89"/>
  <c r="I82"/>
  <c r="K81"/>
  <c r="K80"/>
  <c r="L79"/>
  <c r="O3"/>
  <c r="M84"/>
  <c r="O82"/>
  <c r="O77"/>
  <c r="O75"/>
  <c r="O67"/>
  <c r="O61"/>
  <c r="O53"/>
  <c r="O46"/>
  <c r="O37"/>
  <c r="O29"/>
  <c r="O21"/>
  <c r="O12"/>
  <c r="O84" s="1"/>
  <c r="F141"/>
  <c r="F136"/>
  <c r="F126"/>
  <c r="F117"/>
  <c r="F115"/>
  <c r="F111"/>
  <c r="F105"/>
  <c r="F102"/>
  <c r="F98"/>
  <c r="F82"/>
  <c r="F77"/>
  <c r="L77" s="1"/>
  <c r="L69"/>
  <c r="P69" s="1"/>
  <c r="I75"/>
  <c r="P75" s="1"/>
  <c r="I73"/>
  <c r="P73" s="1"/>
  <c r="K74"/>
  <c r="P74" s="1"/>
  <c r="K72"/>
  <c r="P72" s="1"/>
  <c r="K71"/>
  <c r="P71" s="1"/>
  <c r="K70"/>
  <c r="P70" s="1"/>
  <c r="L65"/>
  <c r="P65" s="1"/>
  <c r="I67"/>
  <c r="P67" s="1"/>
  <c r="I64"/>
  <c r="P64" s="1"/>
  <c r="K66"/>
  <c r="P66" s="1"/>
  <c r="K63"/>
  <c r="P63" s="1"/>
  <c r="I61"/>
  <c r="P61" s="1"/>
  <c r="I58"/>
  <c r="P58" s="1"/>
  <c r="I57"/>
  <c r="P57" s="1"/>
  <c r="K60"/>
  <c r="P60" s="1"/>
  <c r="K59"/>
  <c r="P59" s="1"/>
  <c r="K56"/>
  <c r="P56" s="1"/>
  <c r="L55"/>
  <c r="P55" s="1"/>
  <c r="I53"/>
  <c r="P53" s="1"/>
  <c r="L48"/>
  <c r="P48" s="1"/>
  <c r="I51"/>
  <c r="P51" s="1"/>
  <c r="I50"/>
  <c r="P50" s="1"/>
  <c r="K52"/>
  <c r="P52" s="1"/>
  <c r="K49"/>
  <c r="P49" s="1"/>
  <c r="K45"/>
  <c r="P45" s="1"/>
  <c r="I46"/>
  <c r="P46" s="1"/>
  <c r="I44"/>
  <c r="P44" s="1"/>
  <c r="K43"/>
  <c r="P43" s="1"/>
  <c r="L42"/>
  <c r="P42" s="1"/>
  <c r="I40"/>
  <c r="P40" s="1"/>
  <c r="N41"/>
  <c r="P41" s="1"/>
  <c r="N39"/>
  <c r="P39" s="1"/>
  <c r="K37"/>
  <c r="P37" s="1"/>
  <c r="I36"/>
  <c r="P36" s="1"/>
  <c r="I35"/>
  <c r="P35" s="1"/>
  <c r="K34"/>
  <c r="P34" s="1"/>
  <c r="K33"/>
  <c r="P33" s="1"/>
  <c r="K32"/>
  <c r="P32" s="1"/>
  <c r="L31"/>
  <c r="P31" s="1"/>
  <c r="I25"/>
  <c r="P25" s="1"/>
  <c r="I29"/>
  <c r="P29" s="1"/>
  <c r="N28"/>
  <c r="P28" s="1"/>
  <c r="N27"/>
  <c r="P27" s="1"/>
  <c r="K26"/>
  <c r="P26" s="1"/>
  <c r="K24"/>
  <c r="P24" s="1"/>
  <c r="L23"/>
  <c r="P23" s="1"/>
  <c r="N18"/>
  <c r="P18" s="1"/>
  <c r="L16"/>
  <c r="P16" s="1"/>
  <c r="K20"/>
  <c r="P20" s="1"/>
  <c r="K17"/>
  <c r="P17" s="1"/>
  <c r="I21"/>
  <c r="P21" s="1"/>
  <c r="I19"/>
  <c r="P19" s="1"/>
  <c r="I15"/>
  <c r="P15" s="1"/>
  <c r="J14"/>
  <c r="P14" s="1"/>
  <c r="J5"/>
  <c r="J84" s="1"/>
  <c r="I12"/>
  <c r="P12" s="1"/>
  <c r="P5"/>
  <c r="I9"/>
  <c r="P9" s="1"/>
  <c r="I8"/>
  <c r="P8" s="1"/>
  <c r="J11"/>
  <c r="P11" s="1"/>
  <c r="J10"/>
  <c r="P10" s="1"/>
  <c r="J7"/>
  <c r="P7" s="1"/>
  <c r="L6"/>
  <c r="P6" s="1"/>
  <c r="I4"/>
  <c r="P4" s="1"/>
  <c r="F21"/>
  <c r="F251"/>
  <c r="F75"/>
  <c r="F67"/>
  <c r="F61"/>
  <c r="F53"/>
  <c r="F46"/>
  <c r="F37"/>
  <c r="F29"/>
  <c r="F12"/>
  <c r="G12" s="1"/>
  <c r="F258"/>
  <c r="F256"/>
  <c r="F254"/>
  <c r="F249"/>
  <c r="F235"/>
  <c r="F242"/>
  <c r="F231"/>
  <c r="F224"/>
  <c r="F222"/>
  <c r="F218"/>
  <c r="F213"/>
  <c r="F209"/>
  <c r="F207"/>
  <c r="F203"/>
  <c r="F198"/>
  <c r="F191"/>
  <c r="F189"/>
  <c r="F185"/>
  <c r="F183"/>
  <c r="G183" s="1"/>
  <c r="F177"/>
  <c r="F173"/>
  <c r="F171"/>
  <c r="F158"/>
  <c r="F150"/>
  <c r="F147"/>
  <c r="I84" l="1"/>
  <c r="L84"/>
  <c r="N84"/>
  <c r="S43"/>
  <c r="S52"/>
  <c r="S71"/>
  <c r="S70"/>
  <c r="S56"/>
  <c r="S63"/>
  <c r="T4"/>
  <c r="V6"/>
  <c r="T8"/>
  <c r="T12"/>
  <c r="S11"/>
  <c r="K84"/>
  <c r="S45"/>
  <c r="S49"/>
  <c r="S72"/>
  <c r="S74"/>
  <c r="S59"/>
  <c r="S66"/>
  <c r="S5"/>
  <c r="S7"/>
  <c r="T9"/>
  <c r="S10"/>
  <c r="G21"/>
  <c r="G29" s="1"/>
  <c r="G37" s="1"/>
  <c r="G46" s="1"/>
  <c r="G53" s="1"/>
  <c r="G61" s="1"/>
  <c r="G67" s="1"/>
  <c r="G75" s="1"/>
  <c r="G77" s="1"/>
  <c r="G82" s="1"/>
  <c r="G98" s="1"/>
  <c r="G102" s="1"/>
  <c r="G105" s="1"/>
  <c r="G111" s="1"/>
  <c r="G115" s="1"/>
  <c r="G117" s="1"/>
  <c r="G126" s="1"/>
  <c r="G136" s="1"/>
  <c r="G141" s="1"/>
  <c r="G147" s="1"/>
  <c r="G150" s="1"/>
  <c r="G158" s="1"/>
  <c r="G171" s="1"/>
  <c r="G173" s="1"/>
  <c r="G177" s="1"/>
  <c r="G185"/>
  <c r="G189" s="1"/>
  <c r="G191" s="1"/>
  <c r="G198" s="1"/>
  <c r="G203" s="1"/>
  <c r="G207" s="1"/>
  <c r="G209" s="1"/>
  <c r="G213" s="1"/>
  <c r="G218" s="1"/>
  <c r="G222" s="1"/>
  <c r="G224" s="1"/>
  <c r="G231" s="1"/>
  <c r="G235" s="1"/>
  <c r="G242" s="1"/>
  <c r="G249" s="1"/>
  <c r="G251" s="1"/>
  <c r="G254" s="1"/>
  <c r="G256" s="1"/>
  <c r="G258" s="1"/>
  <c r="I86" l="1"/>
</calcChain>
</file>

<file path=xl/sharedStrings.xml><?xml version="1.0" encoding="utf-8"?>
<sst xmlns="http://schemas.openxmlformats.org/spreadsheetml/2006/main" count="414" uniqueCount="162">
  <si>
    <t>Balance</t>
    <phoneticPr fontId="3" type="noConversion"/>
  </si>
  <si>
    <t>Cheque 273423</t>
    <phoneticPr fontId="3" type="noConversion"/>
  </si>
  <si>
    <t xml:space="preserve"> </t>
    <phoneticPr fontId="3" type="noConversion"/>
  </si>
  <si>
    <t>Service Fee</t>
    <phoneticPr fontId="3" type="noConversion"/>
  </si>
  <si>
    <t>Cash by CWK</t>
    <phoneticPr fontId="3" type="noConversion"/>
  </si>
  <si>
    <t>Cheque</t>
    <phoneticPr fontId="3" type="noConversion"/>
  </si>
  <si>
    <t>Chq 273425</t>
    <phoneticPr fontId="3" type="noConversion"/>
  </si>
  <si>
    <t>Jameskg</t>
    <phoneticPr fontId="3" type="noConversion"/>
  </si>
  <si>
    <t>Chq 273426</t>
    <phoneticPr fontId="3" type="noConversion"/>
  </si>
  <si>
    <t>Lstackg</t>
    <phoneticPr fontId="3" type="noConversion"/>
  </si>
  <si>
    <t>Chq 273427</t>
    <phoneticPr fontId="3" type="noConversion"/>
  </si>
  <si>
    <t>Chq 273428</t>
    <phoneticPr fontId="3" type="noConversion"/>
  </si>
  <si>
    <t>Debit Interest</t>
    <phoneticPr fontId="3" type="noConversion"/>
  </si>
  <si>
    <t>??</t>
    <phoneticPr fontId="3" type="noConversion"/>
  </si>
  <si>
    <t>by RC</t>
    <phoneticPr fontId="3" type="noConversion"/>
  </si>
  <si>
    <t>===========</t>
    <phoneticPr fontId="3" type="noConversion"/>
  </si>
  <si>
    <t>Chq 273430</t>
    <phoneticPr fontId="3" type="noConversion"/>
  </si>
  <si>
    <t>ttmgkg</t>
    <phoneticPr fontId="3" type="noConversion"/>
  </si>
  <si>
    <t>Chq 502271</t>
    <phoneticPr fontId="3" type="noConversion"/>
  </si>
  <si>
    <t>Gracelight</t>
    <phoneticPr fontId="3" type="noConversion"/>
  </si>
  <si>
    <t>Check Deposit</t>
    <phoneticPr fontId="3" type="noConversion"/>
  </si>
  <si>
    <t>Laitinyam</t>
    <phoneticPr fontId="3" type="noConversion"/>
  </si>
  <si>
    <t>saviourkg</t>
    <phoneticPr fontId="3" type="noConversion"/>
  </si>
  <si>
    <t>Leeon</t>
    <phoneticPr fontId="3" type="noConversion"/>
  </si>
  <si>
    <t>Chq 502274</t>
    <phoneticPr fontId="3" type="noConversion"/>
  </si>
  <si>
    <t>Chq 502272</t>
    <phoneticPr fontId="3" type="noConversion"/>
  </si>
  <si>
    <t>Poyue</t>
    <phoneticPr fontId="3" type="noConversion"/>
  </si>
  <si>
    <t>Chq 502276</t>
    <phoneticPr fontId="3" type="noConversion"/>
  </si>
  <si>
    <t>Chq 502277</t>
    <phoneticPr fontId="3" type="noConversion"/>
  </si>
  <si>
    <t>Samechoice</t>
    <phoneticPr fontId="3" type="noConversion"/>
  </si>
  <si>
    <t>Littletree</t>
    <phoneticPr fontId="3" type="noConversion"/>
  </si>
  <si>
    <t>AUP</t>
    <phoneticPr fontId="3" type="noConversion"/>
  </si>
  <si>
    <t>Chq 502278</t>
    <phoneticPr fontId="3" type="noConversion"/>
  </si>
  <si>
    <t>BIB Service Charge</t>
    <phoneticPr fontId="3" type="noConversion"/>
  </si>
  <si>
    <t>Cash Deposit</t>
    <phoneticPr fontId="3" type="noConversion"/>
  </si>
  <si>
    <t>Chq 502279</t>
    <phoneticPr fontId="3" type="noConversion"/>
  </si>
  <si>
    <t>Chq 502280</t>
    <phoneticPr fontId="3" type="noConversion"/>
  </si>
  <si>
    <t>Leeyuen</t>
    <phoneticPr fontId="3" type="noConversion"/>
  </si>
  <si>
    <t>Chq 502285</t>
    <phoneticPr fontId="3" type="noConversion"/>
  </si>
  <si>
    <t>Saviourkg</t>
    <phoneticPr fontId="3" type="noConversion"/>
  </si>
  <si>
    <t>Chq 502287</t>
    <phoneticPr fontId="3" type="noConversion"/>
  </si>
  <si>
    <t>Chq 502288</t>
    <phoneticPr fontId="3" type="noConversion"/>
  </si>
  <si>
    <t>Check 263044</t>
    <phoneticPr fontId="3" type="noConversion"/>
  </si>
  <si>
    <t>Check Deposit</t>
    <phoneticPr fontId="3" type="noConversion"/>
  </si>
  <si>
    <t xml:space="preserve">Bank In </t>
    <phoneticPr fontId="3" type="noConversion"/>
  </si>
  <si>
    <t>Check 263045</t>
    <phoneticPr fontId="3" type="noConversion"/>
  </si>
  <si>
    <t>Check 263046</t>
    <phoneticPr fontId="3" type="noConversion"/>
  </si>
  <si>
    <t>House Cheque</t>
    <phoneticPr fontId="3" type="noConversion"/>
  </si>
  <si>
    <t>ATM Transfer</t>
    <phoneticPr fontId="3" type="noConversion"/>
  </si>
  <si>
    <t>Check 263047</t>
    <phoneticPr fontId="3" type="noConversion"/>
  </si>
  <si>
    <t>Cadenza</t>
    <phoneticPr fontId="3" type="noConversion"/>
  </si>
  <si>
    <t>Check 273381</t>
    <phoneticPr fontId="3" type="noConversion"/>
  </si>
  <si>
    <t>Emperjade</t>
    <phoneticPr fontId="3" type="noConversion"/>
  </si>
  <si>
    <t>Check 273383</t>
    <phoneticPr fontId="3" type="noConversion"/>
  </si>
  <si>
    <t>Check 273382</t>
    <phoneticPr fontId="3" type="noConversion"/>
  </si>
  <si>
    <t xml:space="preserve"> </t>
    <phoneticPr fontId="3" type="noConversion"/>
  </si>
  <si>
    <t>Check 273384</t>
    <phoneticPr fontId="3" type="noConversion"/>
  </si>
  <si>
    <t>Check 273385</t>
    <phoneticPr fontId="3" type="noConversion"/>
  </si>
  <si>
    <t>Lstackg</t>
    <phoneticPr fontId="3" type="noConversion"/>
  </si>
  <si>
    <t>Jameskg</t>
    <phoneticPr fontId="3" type="noConversion"/>
  </si>
  <si>
    <t>Littletree</t>
    <phoneticPr fontId="3" type="noConversion"/>
  </si>
  <si>
    <t>Wah</t>
    <phoneticPr fontId="3" type="noConversion"/>
  </si>
  <si>
    <t>Check 273386</t>
    <phoneticPr fontId="3" type="noConversion"/>
  </si>
  <si>
    <t>Check 273387</t>
    <phoneticPr fontId="3" type="noConversion"/>
  </si>
  <si>
    <t>Laitinyam</t>
    <phoneticPr fontId="3" type="noConversion"/>
  </si>
  <si>
    <t>Check 273389</t>
    <phoneticPr fontId="3" type="noConversion"/>
  </si>
  <si>
    <t>Check 273390</t>
    <phoneticPr fontId="3" type="noConversion"/>
  </si>
  <si>
    <t>Check 273392</t>
    <phoneticPr fontId="3" type="noConversion"/>
  </si>
  <si>
    <t>Check 273393</t>
    <phoneticPr fontId="3" type="noConversion"/>
  </si>
  <si>
    <t>Lyh</t>
    <phoneticPr fontId="3" type="noConversion"/>
  </si>
  <si>
    <t>Check 273394</t>
    <phoneticPr fontId="3" type="noConversion"/>
  </si>
  <si>
    <t>Check 273395</t>
    <phoneticPr fontId="3" type="noConversion"/>
  </si>
  <si>
    <t>Check 273396</t>
    <phoneticPr fontId="3" type="noConversion"/>
  </si>
  <si>
    <t>Samechoice</t>
    <phoneticPr fontId="3" type="noConversion"/>
  </si>
  <si>
    <t>ttmgkg</t>
    <phoneticPr fontId="3" type="noConversion"/>
  </si>
  <si>
    <t>Saviourkg</t>
    <phoneticPr fontId="3" type="noConversion"/>
  </si>
  <si>
    <t>Check 273397</t>
    <phoneticPr fontId="3" type="noConversion"/>
  </si>
  <si>
    <t>??Cadenza</t>
    <phoneticPr fontId="3" type="noConversion"/>
  </si>
  <si>
    <t>Check 273398</t>
    <phoneticPr fontId="3" type="noConversion"/>
  </si>
  <si>
    <t>Check 273399</t>
    <phoneticPr fontId="3" type="noConversion"/>
  </si>
  <si>
    <t>Jingle</t>
    <phoneticPr fontId="3" type="noConversion"/>
  </si>
  <si>
    <t>Jingle/Shueyan</t>
    <phoneticPr fontId="3" type="noConversion"/>
  </si>
  <si>
    <t>Check 273400</t>
    <phoneticPr fontId="3" type="noConversion"/>
  </si>
  <si>
    <t>Check 273401</t>
    <phoneticPr fontId="3" type="noConversion"/>
  </si>
  <si>
    <t xml:space="preserve"> </t>
    <phoneticPr fontId="3" type="noConversion"/>
  </si>
  <si>
    <t xml:space="preserve"> </t>
    <phoneticPr fontId="3" type="noConversion"/>
  </si>
  <si>
    <t>Check 263048</t>
    <phoneticPr fontId="3" type="noConversion"/>
  </si>
  <si>
    <t>House Cheque</t>
    <phoneticPr fontId="3" type="noConversion"/>
  </si>
  <si>
    <t>Check Deposit - Tammy</t>
    <phoneticPr fontId="3" type="noConversion"/>
  </si>
  <si>
    <t xml:space="preserve">Check Deposit </t>
    <phoneticPr fontId="3" type="noConversion"/>
  </si>
  <si>
    <t>Check 263050</t>
    <phoneticPr fontId="3" type="noConversion"/>
  </si>
  <si>
    <t xml:space="preserve"> </t>
    <phoneticPr fontId="3" type="noConversion"/>
  </si>
  <si>
    <t>Check 263049</t>
    <phoneticPr fontId="3" type="noConversion"/>
  </si>
  <si>
    <t>Tammy</t>
    <phoneticPr fontId="3" type="noConversion"/>
  </si>
  <si>
    <t>PoYue</t>
    <phoneticPr fontId="3" type="noConversion"/>
  </si>
  <si>
    <t>??</t>
    <phoneticPr fontId="3" type="noConversion"/>
  </si>
  <si>
    <t>WD RC</t>
    <phoneticPr fontId="3" type="noConversion"/>
  </si>
  <si>
    <t>Svc Fee</t>
    <phoneticPr fontId="3" type="noConversion"/>
  </si>
  <si>
    <t>Recipt</t>
    <phoneticPr fontId="3" type="noConversion"/>
  </si>
  <si>
    <t>Payment</t>
    <phoneticPr fontId="3" type="noConversion"/>
  </si>
  <si>
    <t>WD</t>
    <phoneticPr fontId="3" type="noConversion"/>
  </si>
  <si>
    <t>Wah</t>
    <phoneticPr fontId="3" type="noConversion"/>
  </si>
  <si>
    <t>LuiChi</t>
    <phoneticPr fontId="3" type="noConversion"/>
  </si>
  <si>
    <t>Deposit RC</t>
    <phoneticPr fontId="3" type="noConversion"/>
  </si>
  <si>
    <t>RC</t>
    <phoneticPr fontId="3" type="noConversion"/>
  </si>
  <si>
    <t>Leeon</t>
    <phoneticPr fontId="3" type="noConversion"/>
  </si>
  <si>
    <t>Fuk Yau</t>
    <phoneticPr fontId="3" type="noConversion"/>
  </si>
  <si>
    <t>IAS</t>
    <phoneticPr fontId="3" type="noConversion"/>
  </si>
  <si>
    <t>ATM Transfer</t>
    <phoneticPr fontId="3" type="noConversion"/>
  </si>
  <si>
    <t>Check 273406</t>
    <phoneticPr fontId="3" type="noConversion"/>
  </si>
  <si>
    <t>Check 273407</t>
    <phoneticPr fontId="3" type="noConversion"/>
  </si>
  <si>
    <t>Bedance</t>
    <phoneticPr fontId="3" type="noConversion"/>
  </si>
  <si>
    <t>Check 273409</t>
    <phoneticPr fontId="3" type="noConversion"/>
  </si>
  <si>
    <t>Check 273410</t>
    <phoneticPr fontId="3" type="noConversion"/>
  </si>
  <si>
    <t>Check 273411</t>
    <phoneticPr fontId="3" type="noConversion"/>
  </si>
  <si>
    <t>Jameskg</t>
    <phoneticPr fontId="3" type="noConversion"/>
  </si>
  <si>
    <t>Gracelight</t>
    <phoneticPr fontId="3" type="noConversion"/>
  </si>
  <si>
    <t>Check 273412</t>
    <phoneticPr fontId="3" type="noConversion"/>
  </si>
  <si>
    <t>Cadenza</t>
    <phoneticPr fontId="3" type="noConversion"/>
  </si>
  <si>
    <t>Check 273413</t>
    <phoneticPr fontId="3" type="noConversion"/>
  </si>
  <si>
    <t>Emperjade</t>
    <phoneticPr fontId="3" type="noConversion"/>
  </si>
  <si>
    <t>Littletree</t>
    <phoneticPr fontId="3" type="noConversion"/>
  </si>
  <si>
    <t>Check 273414</t>
    <phoneticPr fontId="3" type="noConversion"/>
  </si>
  <si>
    <t>Check 273415</t>
    <phoneticPr fontId="3" type="noConversion"/>
  </si>
  <si>
    <t>Laitinyam</t>
    <phoneticPr fontId="3" type="noConversion"/>
  </si>
  <si>
    <t>Check 273416</t>
    <phoneticPr fontId="3" type="noConversion"/>
  </si>
  <si>
    <t>ttmgkg</t>
    <phoneticPr fontId="3" type="noConversion"/>
  </si>
  <si>
    <t>Check 273417</t>
    <phoneticPr fontId="3" type="noConversion"/>
  </si>
  <si>
    <t>Check 273418</t>
    <phoneticPr fontId="3" type="noConversion"/>
  </si>
  <si>
    <t>LYH</t>
    <phoneticPr fontId="3" type="noConversion"/>
  </si>
  <si>
    <t>NP Silver</t>
    <phoneticPr fontId="3" type="noConversion"/>
  </si>
  <si>
    <t>Check 273419</t>
    <phoneticPr fontId="3" type="noConversion"/>
  </si>
  <si>
    <t>Check 273420</t>
    <phoneticPr fontId="3" type="noConversion"/>
  </si>
  <si>
    <t>Saviourkg</t>
    <phoneticPr fontId="3" type="noConversion"/>
  </si>
  <si>
    <t>Jingle</t>
    <phoneticPr fontId="3" type="noConversion"/>
  </si>
  <si>
    <t>Samechoice</t>
    <phoneticPr fontId="3" type="noConversion"/>
  </si>
  <si>
    <t>Check 273421</t>
    <phoneticPr fontId="3" type="noConversion"/>
  </si>
  <si>
    <t>Jamekg</t>
    <phoneticPr fontId="3" type="noConversion"/>
  </si>
  <si>
    <t>IAS</t>
    <phoneticPr fontId="3" type="noConversion"/>
  </si>
  <si>
    <t xml:space="preserve"> </t>
    <phoneticPr fontId="3" type="noConversion"/>
  </si>
  <si>
    <t xml:space="preserve"> </t>
    <phoneticPr fontId="3" type="noConversion"/>
  </si>
  <si>
    <t>937-939</t>
    <phoneticPr fontId="3" type="noConversion"/>
  </si>
  <si>
    <t>950/951</t>
    <phoneticPr fontId="3" type="noConversion"/>
  </si>
  <si>
    <t xml:space="preserve">   </t>
    <phoneticPr fontId="3" type="noConversion"/>
  </si>
  <si>
    <t>WD</t>
    <phoneticPr fontId="3" type="noConversion"/>
  </si>
  <si>
    <t>Reipt</t>
    <phoneticPr fontId="3" type="noConversion"/>
  </si>
  <si>
    <t>Deposit</t>
    <phoneticPr fontId="3" type="noConversion"/>
  </si>
  <si>
    <t>Sve</t>
    <phoneticPr fontId="3" type="noConversion"/>
  </si>
  <si>
    <t>958/959</t>
    <phoneticPr fontId="3" type="noConversion"/>
  </si>
  <si>
    <t>966/967/968</t>
    <phoneticPr fontId="3" type="noConversion"/>
  </si>
  <si>
    <t>Leeon</t>
    <phoneticPr fontId="3" type="noConversion"/>
  </si>
  <si>
    <t>James</t>
    <phoneticPr fontId="3" type="noConversion"/>
  </si>
  <si>
    <t>Lstackg</t>
    <phoneticPr fontId="3" type="noConversion"/>
  </si>
  <si>
    <t>??</t>
    <phoneticPr fontId="3" type="noConversion"/>
  </si>
  <si>
    <t>Bank in For Audit Fee</t>
    <phoneticPr fontId="3" type="noConversion"/>
  </si>
  <si>
    <t>************</t>
    <phoneticPr fontId="3" type="noConversion"/>
  </si>
  <si>
    <t xml:space="preserve"> </t>
    <phoneticPr fontId="3" type="noConversion"/>
  </si>
  <si>
    <t>Check 273422</t>
    <phoneticPr fontId="3" type="noConversion"/>
  </si>
  <si>
    <t>Cheque 273424</t>
    <phoneticPr fontId="3" type="noConversion"/>
  </si>
  <si>
    <t>For Audit Fee</t>
    <phoneticPr fontId="3" type="noConversion"/>
  </si>
  <si>
    <t>For payment</t>
    <phoneticPr fontId="3" type="noConversion"/>
  </si>
  <si>
    <t xml:space="preserve"> 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</si>
</sst>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6" formatCode="dd\-mmm\-yy"/>
    <numFmt numFmtId="177" formatCode="_ * #,##0.00_ ;_ * \-#,##0.00_ ;_ * &quot;-&quot;??_ ;_ @_ "/>
  </numFmts>
  <fonts count="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9"/>
      <color theme="1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2" fillId="0" borderId="0" xfId="0" applyNumberFormat="1" applyFont="1" applyAlignment="1"/>
    <xf numFmtId="177" fontId="4" fillId="0" borderId="0" xfId="1" applyNumberFormat="1" applyFont="1" applyAlignment="1">
      <alignment vertical="center"/>
    </xf>
    <xf numFmtId="177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 quotePrefix="1">
      <alignment vertical="center"/>
    </xf>
    <xf numFmtId="176" fontId="5" fillId="0" borderId="0" xfId="0" applyNumberFormat="1" applyFont="1" applyAlignment="1"/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W258"/>
  <sheetViews>
    <sheetView tabSelected="1" workbookViewId="0">
      <pane ySplit="990" topLeftCell="A119" activePane="bottomLeft"/>
      <selection activeCell="B1" sqref="B1"/>
      <selection pane="bottomLeft" activeCell="K126" sqref="K126"/>
    </sheetView>
  </sheetViews>
  <sheetFormatPr defaultRowHeight="16.5"/>
  <cols>
    <col min="1" max="1" width="2.625" customWidth="1"/>
    <col min="2" max="2" width="9.125" bestFit="1" customWidth="1"/>
    <col min="3" max="3" width="14.625" customWidth="1"/>
    <col min="4" max="4" width="8.5" customWidth="1"/>
    <col min="5" max="5" width="7.375" customWidth="1"/>
    <col min="6" max="6" width="9.25" customWidth="1"/>
    <col min="7" max="7" width="7.375" customWidth="1"/>
    <col min="8" max="8" width="2.25" customWidth="1"/>
    <col min="9" max="10" width="7.25" customWidth="1"/>
    <col min="11" max="11" width="7.625" customWidth="1"/>
    <col min="12" max="12" width="5.75" customWidth="1"/>
    <col min="13" max="13" width="3.125" customWidth="1"/>
    <col min="14" max="14" width="6.875" customWidth="1"/>
    <col min="15" max="15" width="6.375" customWidth="1"/>
  </cols>
  <sheetData>
    <row r="2" spans="2:23">
      <c r="G2" t="s">
        <v>0</v>
      </c>
      <c r="I2" t="s">
        <v>100</v>
      </c>
      <c r="J2" t="s">
        <v>146</v>
      </c>
      <c r="K2" t="s">
        <v>98</v>
      </c>
      <c r="L2" t="s">
        <v>97</v>
      </c>
      <c r="M2" t="s">
        <v>99</v>
      </c>
      <c r="S2" t="s">
        <v>145</v>
      </c>
      <c r="T2" t="s">
        <v>144</v>
      </c>
      <c r="U2" t="s">
        <v>146</v>
      </c>
      <c r="V2" t="s">
        <v>147</v>
      </c>
    </row>
    <row r="3" spans="2:23">
      <c r="G3">
        <v>71.12</v>
      </c>
      <c r="O3">
        <f>+G3</f>
        <v>71.12</v>
      </c>
    </row>
    <row r="4" spans="2:23">
      <c r="B4" s="1">
        <v>41001</v>
      </c>
      <c r="C4" t="s">
        <v>42</v>
      </c>
      <c r="D4">
        <v>-10000</v>
      </c>
      <c r="I4">
        <f>+D4</f>
        <v>-10000</v>
      </c>
      <c r="P4">
        <f>SUM(I4:N4)</f>
        <v>-10000</v>
      </c>
      <c r="Q4" t="s">
        <v>96</v>
      </c>
      <c r="T4">
        <f>+I4</f>
        <v>-10000</v>
      </c>
    </row>
    <row r="5" spans="2:23">
      <c r="B5" s="1"/>
      <c r="C5" t="s">
        <v>43</v>
      </c>
      <c r="E5">
        <v>10000</v>
      </c>
      <c r="I5" t="s">
        <v>85</v>
      </c>
      <c r="J5">
        <f>+E5</f>
        <v>10000</v>
      </c>
      <c r="P5">
        <f t="shared" ref="P5:P69" si="0">SUM(I5:N5)</f>
        <v>10000</v>
      </c>
      <c r="Q5" t="s">
        <v>159</v>
      </c>
      <c r="S5">
        <f>+J5</f>
        <v>10000</v>
      </c>
    </row>
    <row r="6" spans="2:23">
      <c r="B6" s="1">
        <v>41009</v>
      </c>
      <c r="C6" t="s">
        <v>3</v>
      </c>
      <c r="D6">
        <v>-50</v>
      </c>
      <c r="L6">
        <f>+D6</f>
        <v>-50</v>
      </c>
      <c r="N6" t="s">
        <v>91</v>
      </c>
      <c r="P6">
        <f t="shared" si="0"/>
        <v>-50</v>
      </c>
      <c r="Q6" t="s">
        <v>97</v>
      </c>
      <c r="V6">
        <f>+L6</f>
        <v>-50</v>
      </c>
    </row>
    <row r="7" spans="2:23">
      <c r="B7" s="1">
        <v>41016</v>
      </c>
      <c r="C7" t="s">
        <v>44</v>
      </c>
      <c r="E7">
        <v>5000</v>
      </c>
      <c r="I7" t="s">
        <v>91</v>
      </c>
      <c r="J7">
        <f>+E7</f>
        <v>5000</v>
      </c>
      <c r="P7">
        <f t="shared" si="0"/>
        <v>5000</v>
      </c>
      <c r="Q7" t="s">
        <v>160</v>
      </c>
      <c r="S7">
        <f>+J7</f>
        <v>5000</v>
      </c>
    </row>
    <row r="8" spans="2:23">
      <c r="B8" s="1">
        <v>41018</v>
      </c>
      <c r="C8" t="s">
        <v>45</v>
      </c>
      <c r="D8">
        <v>-5000</v>
      </c>
      <c r="I8">
        <f>+D8</f>
        <v>-5000</v>
      </c>
      <c r="K8" t="s">
        <v>91</v>
      </c>
      <c r="P8">
        <f t="shared" si="0"/>
        <v>-5000</v>
      </c>
      <c r="Q8" t="s">
        <v>96</v>
      </c>
      <c r="T8">
        <f>+I8</f>
        <v>-5000</v>
      </c>
    </row>
    <row r="9" spans="2:23">
      <c r="B9" s="1">
        <v>41019</v>
      </c>
      <c r="C9" t="s">
        <v>46</v>
      </c>
      <c r="D9">
        <v>-10000</v>
      </c>
      <c r="I9">
        <f>+D9</f>
        <v>-10000</v>
      </c>
      <c r="P9">
        <f t="shared" si="0"/>
        <v>-10000</v>
      </c>
      <c r="Q9" t="s">
        <v>96</v>
      </c>
      <c r="T9">
        <f>+I9</f>
        <v>-10000</v>
      </c>
    </row>
    <row r="10" spans="2:23">
      <c r="B10" s="1"/>
      <c r="C10" t="s">
        <v>47</v>
      </c>
      <c r="E10">
        <v>10000</v>
      </c>
      <c r="I10" t="s">
        <v>91</v>
      </c>
      <c r="J10">
        <f>+E10</f>
        <v>10000</v>
      </c>
      <c r="P10">
        <f t="shared" si="0"/>
        <v>10000</v>
      </c>
      <c r="Q10" t="s">
        <v>160</v>
      </c>
      <c r="S10">
        <f>+J10</f>
        <v>10000</v>
      </c>
    </row>
    <row r="11" spans="2:23">
      <c r="B11" s="1">
        <v>41025</v>
      </c>
      <c r="C11" t="s">
        <v>48</v>
      </c>
      <c r="E11">
        <v>15100</v>
      </c>
      <c r="I11" t="s">
        <v>91</v>
      </c>
      <c r="J11">
        <f>+E11</f>
        <v>15100</v>
      </c>
      <c r="P11">
        <f t="shared" si="0"/>
        <v>15100</v>
      </c>
      <c r="Q11" t="s">
        <v>160</v>
      </c>
      <c r="S11">
        <f>+J11</f>
        <v>15100</v>
      </c>
    </row>
    <row r="12" spans="2:23">
      <c r="B12" s="1">
        <v>41026</v>
      </c>
      <c r="C12" t="s">
        <v>49</v>
      </c>
      <c r="D12">
        <v>-15100</v>
      </c>
      <c r="F12">
        <f>SUM(D4:E12)</f>
        <v>-50</v>
      </c>
      <c r="G12">
        <f>+F12+G3</f>
        <v>21.120000000000005</v>
      </c>
      <c r="I12">
        <f>+D12</f>
        <v>-15100</v>
      </c>
      <c r="L12" t="s">
        <v>91</v>
      </c>
      <c r="M12" t="s">
        <v>91</v>
      </c>
      <c r="O12">
        <f>SUM(D4:E12)</f>
        <v>-50</v>
      </c>
      <c r="P12">
        <f t="shared" si="0"/>
        <v>-15100</v>
      </c>
      <c r="T12">
        <f>+I12</f>
        <v>-15100</v>
      </c>
      <c r="W12" t="s">
        <v>140</v>
      </c>
    </row>
    <row r="13" spans="2:23">
      <c r="B13" s="1"/>
      <c r="P13" t="s">
        <v>91</v>
      </c>
    </row>
    <row r="14" spans="2:23">
      <c r="B14" s="1">
        <v>41031</v>
      </c>
      <c r="C14" t="s">
        <v>87</v>
      </c>
      <c r="E14">
        <v>11500</v>
      </c>
      <c r="I14" t="s">
        <v>91</v>
      </c>
      <c r="J14">
        <f>+E14</f>
        <v>11500</v>
      </c>
      <c r="P14">
        <f t="shared" si="0"/>
        <v>11500</v>
      </c>
      <c r="Q14" t="s">
        <v>95</v>
      </c>
    </row>
    <row r="15" spans="2:23">
      <c r="B15" s="1"/>
      <c r="C15" t="s">
        <v>86</v>
      </c>
      <c r="D15">
        <v>-11500</v>
      </c>
      <c r="I15">
        <f>+D15</f>
        <v>-11500</v>
      </c>
      <c r="K15" t="s">
        <v>91</v>
      </c>
      <c r="P15">
        <f t="shared" si="0"/>
        <v>-11500</v>
      </c>
      <c r="Q15" t="s">
        <v>96</v>
      </c>
    </row>
    <row r="16" spans="2:23">
      <c r="B16" s="1">
        <v>41034</v>
      </c>
      <c r="C16" t="s">
        <v>3</v>
      </c>
      <c r="D16">
        <v>-50</v>
      </c>
      <c r="I16" t="s">
        <v>91</v>
      </c>
      <c r="L16">
        <f>+D16</f>
        <v>-50</v>
      </c>
      <c r="P16">
        <f t="shared" si="0"/>
        <v>-50</v>
      </c>
      <c r="Q16" t="s">
        <v>97</v>
      </c>
    </row>
    <row r="17" spans="2:18">
      <c r="B17" s="1">
        <v>41038</v>
      </c>
      <c r="C17" t="s">
        <v>88</v>
      </c>
      <c r="E17">
        <v>4500</v>
      </c>
      <c r="K17">
        <f>+E17</f>
        <v>4500</v>
      </c>
      <c r="P17">
        <f t="shared" si="0"/>
        <v>4500</v>
      </c>
      <c r="Q17" t="s">
        <v>93</v>
      </c>
      <c r="R17">
        <v>924</v>
      </c>
    </row>
    <row r="18" spans="2:18">
      <c r="B18" s="1">
        <v>41040</v>
      </c>
      <c r="C18" t="s">
        <v>89</v>
      </c>
      <c r="E18">
        <v>50</v>
      </c>
      <c r="N18">
        <f>+E18</f>
        <v>50</v>
      </c>
      <c r="P18">
        <f>SUM(J18:N18)</f>
        <v>50</v>
      </c>
      <c r="Q18" t="s">
        <v>103</v>
      </c>
    </row>
    <row r="19" spans="2:18">
      <c r="B19" s="1"/>
      <c r="C19" t="s">
        <v>92</v>
      </c>
      <c r="D19">
        <v>-4500</v>
      </c>
      <c r="I19">
        <f>+D19</f>
        <v>-4500</v>
      </c>
      <c r="K19" t="s">
        <v>91</v>
      </c>
      <c r="P19">
        <f t="shared" si="0"/>
        <v>-4500</v>
      </c>
      <c r="Q19" t="s">
        <v>96</v>
      </c>
    </row>
    <row r="20" spans="2:18">
      <c r="B20" s="1">
        <v>41052</v>
      </c>
      <c r="C20" t="s">
        <v>89</v>
      </c>
      <c r="E20">
        <v>5112</v>
      </c>
      <c r="K20">
        <f>+E20</f>
        <v>5112</v>
      </c>
      <c r="P20">
        <f t="shared" si="0"/>
        <v>5112</v>
      </c>
      <c r="Q20" t="s">
        <v>94</v>
      </c>
      <c r="R20">
        <v>930</v>
      </c>
    </row>
    <row r="21" spans="2:18">
      <c r="B21" s="1">
        <v>41053</v>
      </c>
      <c r="C21" t="s">
        <v>90</v>
      </c>
      <c r="D21">
        <v>-5000</v>
      </c>
      <c r="E21" t="s">
        <v>91</v>
      </c>
      <c r="F21">
        <f>SUM(D14:E21)</f>
        <v>112</v>
      </c>
      <c r="G21">
        <f>+F21+G12</f>
        <v>133.12</v>
      </c>
      <c r="I21">
        <f>+D21</f>
        <v>-5000</v>
      </c>
      <c r="K21" t="s">
        <v>91</v>
      </c>
      <c r="O21">
        <f>SUM(D14:E21)</f>
        <v>112</v>
      </c>
      <c r="P21">
        <f t="shared" si="0"/>
        <v>-5000</v>
      </c>
      <c r="Q21" t="s">
        <v>96</v>
      </c>
    </row>
    <row r="22" spans="2:18">
      <c r="G22" t="s">
        <v>91</v>
      </c>
      <c r="P22" t="s">
        <v>91</v>
      </c>
    </row>
    <row r="23" spans="2:18">
      <c r="B23" s="1">
        <v>41065</v>
      </c>
      <c r="C23" t="s">
        <v>3</v>
      </c>
      <c r="D23">
        <v>-50</v>
      </c>
      <c r="L23">
        <f>+D23</f>
        <v>-50</v>
      </c>
      <c r="P23">
        <f t="shared" si="0"/>
        <v>-50</v>
      </c>
      <c r="Q23" t="s">
        <v>97</v>
      </c>
    </row>
    <row r="24" spans="2:18">
      <c r="B24" s="1">
        <v>41068</v>
      </c>
      <c r="C24" t="s">
        <v>43</v>
      </c>
      <c r="E24">
        <v>850</v>
      </c>
      <c r="K24">
        <f>+E24</f>
        <v>850</v>
      </c>
      <c r="P24">
        <f t="shared" si="0"/>
        <v>850</v>
      </c>
      <c r="Q24" t="s">
        <v>50</v>
      </c>
      <c r="R24">
        <v>925</v>
      </c>
    </row>
    <row r="25" spans="2:18">
      <c r="B25" s="1">
        <v>41073</v>
      </c>
      <c r="C25" t="s">
        <v>51</v>
      </c>
      <c r="D25">
        <v>-800</v>
      </c>
      <c r="I25">
        <f>+D25</f>
        <v>-800</v>
      </c>
      <c r="P25">
        <f t="shared" si="0"/>
        <v>-800</v>
      </c>
      <c r="Q25" t="s">
        <v>96</v>
      </c>
    </row>
    <row r="26" spans="2:18">
      <c r="B26" s="1">
        <v>41081</v>
      </c>
      <c r="C26" t="s">
        <v>43</v>
      </c>
      <c r="E26">
        <v>1056</v>
      </c>
      <c r="K26">
        <f>+E26</f>
        <v>1056</v>
      </c>
      <c r="P26">
        <f t="shared" si="0"/>
        <v>1056</v>
      </c>
      <c r="Q26" t="s">
        <v>52</v>
      </c>
      <c r="R26">
        <v>926</v>
      </c>
    </row>
    <row r="27" spans="2:18">
      <c r="B27" s="1">
        <v>41085</v>
      </c>
      <c r="C27" t="s">
        <v>43</v>
      </c>
      <c r="E27">
        <v>60000</v>
      </c>
      <c r="K27" t="s">
        <v>91</v>
      </c>
      <c r="L27" t="s">
        <v>91</v>
      </c>
      <c r="N27">
        <f>+E27</f>
        <v>60000</v>
      </c>
      <c r="P27">
        <f t="shared" si="0"/>
        <v>60000</v>
      </c>
      <c r="Q27" t="s">
        <v>61</v>
      </c>
    </row>
    <row r="28" spans="2:18">
      <c r="B28" s="1">
        <v>41086</v>
      </c>
      <c r="C28" t="s">
        <v>53</v>
      </c>
      <c r="D28">
        <v>-60000</v>
      </c>
      <c r="N28">
        <f>+D28</f>
        <v>-60000</v>
      </c>
      <c r="P28">
        <f t="shared" si="0"/>
        <v>-60000</v>
      </c>
      <c r="Q28" t="s">
        <v>61</v>
      </c>
    </row>
    <row r="29" spans="2:18">
      <c r="B29" s="1">
        <v>41086</v>
      </c>
      <c r="C29" t="s">
        <v>54</v>
      </c>
      <c r="D29">
        <v>-1000</v>
      </c>
      <c r="F29">
        <f>SUM(D23:E29)</f>
        <v>56</v>
      </c>
      <c r="G29">
        <f>+F29+G21</f>
        <v>189.12</v>
      </c>
      <c r="I29">
        <f>+D29</f>
        <v>-1000</v>
      </c>
      <c r="O29">
        <f>SUM(D23:E29)</f>
        <v>56</v>
      </c>
      <c r="P29">
        <f t="shared" si="0"/>
        <v>-1000</v>
      </c>
      <c r="Q29" t="s">
        <v>96</v>
      </c>
    </row>
    <row r="30" spans="2:18">
      <c r="P30" t="s">
        <v>91</v>
      </c>
    </row>
    <row r="31" spans="2:18">
      <c r="B31" s="1">
        <v>41096</v>
      </c>
      <c r="C31" t="s">
        <v>3</v>
      </c>
      <c r="D31">
        <v>-50</v>
      </c>
      <c r="L31">
        <f>+D31</f>
        <v>-50</v>
      </c>
      <c r="P31">
        <f t="shared" si="0"/>
        <v>-50</v>
      </c>
      <c r="Q31" t="s">
        <v>97</v>
      </c>
    </row>
    <row r="32" spans="2:18">
      <c r="B32" s="1">
        <v>41101</v>
      </c>
      <c r="C32" t="s">
        <v>43</v>
      </c>
      <c r="E32">
        <v>1200</v>
      </c>
      <c r="K32">
        <f>+E32</f>
        <v>1200</v>
      </c>
      <c r="P32">
        <f t="shared" si="0"/>
        <v>1200</v>
      </c>
      <c r="Q32" t="s">
        <v>59</v>
      </c>
      <c r="R32">
        <v>932</v>
      </c>
    </row>
    <row r="33" spans="2:19">
      <c r="B33" s="1">
        <v>41101</v>
      </c>
      <c r="C33" t="s">
        <v>43</v>
      </c>
      <c r="E33">
        <v>1200</v>
      </c>
      <c r="K33">
        <f>+E33</f>
        <v>1200</v>
      </c>
      <c r="P33">
        <f t="shared" si="0"/>
        <v>1200</v>
      </c>
      <c r="Q33" t="s">
        <v>59</v>
      </c>
      <c r="R33">
        <v>933</v>
      </c>
    </row>
    <row r="34" spans="2:19">
      <c r="B34" s="1">
        <v>41101</v>
      </c>
      <c r="C34" t="s">
        <v>43</v>
      </c>
      <c r="D34" t="s">
        <v>55</v>
      </c>
      <c r="E34">
        <v>3500</v>
      </c>
      <c r="K34">
        <f>+E34</f>
        <v>3500</v>
      </c>
      <c r="P34">
        <f t="shared" si="0"/>
        <v>3500</v>
      </c>
      <c r="Q34" t="s">
        <v>58</v>
      </c>
      <c r="R34">
        <v>927</v>
      </c>
    </row>
    <row r="35" spans="2:19">
      <c r="B35" s="1">
        <v>41101</v>
      </c>
      <c r="C35" t="s">
        <v>56</v>
      </c>
      <c r="D35">
        <v>-3500</v>
      </c>
      <c r="I35">
        <f>+D35</f>
        <v>-3500</v>
      </c>
      <c r="P35">
        <f t="shared" si="0"/>
        <v>-3500</v>
      </c>
      <c r="Q35" t="s">
        <v>96</v>
      </c>
    </row>
    <row r="36" spans="2:19">
      <c r="B36" s="1">
        <v>41103</v>
      </c>
      <c r="C36" t="s">
        <v>57</v>
      </c>
      <c r="D36">
        <v>-2400</v>
      </c>
      <c r="I36">
        <f>+D36</f>
        <v>-2400</v>
      </c>
      <c r="P36">
        <f t="shared" si="0"/>
        <v>-2400</v>
      </c>
      <c r="Q36" t="s">
        <v>96</v>
      </c>
    </row>
    <row r="37" spans="2:19">
      <c r="B37" s="1">
        <v>41120</v>
      </c>
      <c r="C37" t="s">
        <v>43</v>
      </c>
      <c r="E37">
        <v>3920</v>
      </c>
      <c r="F37">
        <f>SUM(D31:E37)</f>
        <v>3870</v>
      </c>
      <c r="G37">
        <f>+F37+G29</f>
        <v>4059.12</v>
      </c>
      <c r="K37">
        <f>+E37</f>
        <v>3920</v>
      </c>
      <c r="O37">
        <f>SUM(D31:E37)</f>
        <v>3870</v>
      </c>
      <c r="P37">
        <f t="shared" si="0"/>
        <v>3920</v>
      </c>
      <c r="Q37" t="s">
        <v>60</v>
      </c>
      <c r="R37">
        <v>928</v>
      </c>
    </row>
    <row r="38" spans="2:19">
      <c r="B38" s="1"/>
      <c r="P38" t="s">
        <v>91</v>
      </c>
    </row>
    <row r="39" spans="2:19">
      <c r="B39" s="1">
        <v>41122</v>
      </c>
      <c r="C39" t="s">
        <v>43</v>
      </c>
      <c r="E39">
        <v>45000</v>
      </c>
      <c r="N39">
        <f>+E39</f>
        <v>45000</v>
      </c>
      <c r="P39">
        <f t="shared" si="0"/>
        <v>45000</v>
      </c>
      <c r="Q39" t="s">
        <v>101</v>
      </c>
    </row>
    <row r="40" spans="2:19">
      <c r="B40" s="1"/>
      <c r="C40" t="s">
        <v>62</v>
      </c>
      <c r="D40">
        <v>-3800</v>
      </c>
      <c r="I40">
        <f>+D40</f>
        <v>-3800</v>
      </c>
      <c r="P40">
        <f t="shared" si="0"/>
        <v>-3800</v>
      </c>
      <c r="Q40" t="s">
        <v>96</v>
      </c>
    </row>
    <row r="41" spans="2:19">
      <c r="B41" s="1">
        <v>41124</v>
      </c>
      <c r="C41" t="s">
        <v>63</v>
      </c>
      <c r="D41">
        <v>-45000</v>
      </c>
      <c r="N41">
        <f>+D41</f>
        <v>-45000</v>
      </c>
      <c r="P41">
        <f t="shared" si="0"/>
        <v>-45000</v>
      </c>
      <c r="Q41" t="s">
        <v>101</v>
      </c>
    </row>
    <row r="42" spans="2:19">
      <c r="B42" s="1">
        <v>41125</v>
      </c>
      <c r="C42" t="s">
        <v>3</v>
      </c>
      <c r="D42">
        <v>-50</v>
      </c>
      <c r="L42">
        <f>+D42</f>
        <v>-50</v>
      </c>
      <c r="P42">
        <f t="shared" si="0"/>
        <v>-50</v>
      </c>
      <c r="Q42" t="s">
        <v>97</v>
      </c>
    </row>
    <row r="43" spans="2:19">
      <c r="B43" s="1">
        <v>41136</v>
      </c>
      <c r="C43" t="s">
        <v>43</v>
      </c>
      <c r="E43">
        <v>4800</v>
      </c>
      <c r="K43">
        <f>+E43</f>
        <v>4800</v>
      </c>
      <c r="P43">
        <f t="shared" si="0"/>
        <v>4800</v>
      </c>
      <c r="Q43" t="s">
        <v>64</v>
      </c>
      <c r="R43">
        <v>931</v>
      </c>
      <c r="S43">
        <f>+K43</f>
        <v>4800</v>
      </c>
    </row>
    <row r="44" spans="2:19">
      <c r="B44" s="1">
        <v>41137</v>
      </c>
      <c r="C44" t="s">
        <v>65</v>
      </c>
      <c r="D44">
        <v>-4800</v>
      </c>
      <c r="I44">
        <f>+D44</f>
        <v>-4800</v>
      </c>
      <c r="P44">
        <f t="shared" si="0"/>
        <v>-4800</v>
      </c>
      <c r="Q44" t="s">
        <v>96</v>
      </c>
      <c r="R44" t="s">
        <v>140</v>
      </c>
    </row>
    <row r="45" spans="2:19">
      <c r="B45" s="1">
        <v>41141</v>
      </c>
      <c r="C45" t="s">
        <v>43</v>
      </c>
      <c r="E45">
        <v>5400</v>
      </c>
      <c r="K45">
        <f>+E45</f>
        <v>5400</v>
      </c>
      <c r="P45">
        <f t="shared" si="0"/>
        <v>5400</v>
      </c>
      <c r="Q45" t="s">
        <v>102</v>
      </c>
      <c r="R45">
        <v>935</v>
      </c>
      <c r="S45">
        <f>+K45</f>
        <v>5400</v>
      </c>
    </row>
    <row r="46" spans="2:19">
      <c r="B46" s="1"/>
      <c r="C46" t="s">
        <v>66</v>
      </c>
      <c r="D46">
        <v>-4700</v>
      </c>
      <c r="F46">
        <f>SUM(D39:E46)</f>
        <v>-3150</v>
      </c>
      <c r="G46">
        <f>+F46+G37</f>
        <v>909.11999999999989</v>
      </c>
      <c r="I46">
        <f>+D46</f>
        <v>-4700</v>
      </c>
      <c r="O46">
        <f>SUM(D39:E46)</f>
        <v>-3150</v>
      </c>
      <c r="P46">
        <f t="shared" si="0"/>
        <v>-4700</v>
      </c>
      <c r="Q46" t="s">
        <v>96</v>
      </c>
    </row>
    <row r="47" spans="2:19">
      <c r="B47" s="1"/>
      <c r="P47" t="s">
        <v>91</v>
      </c>
      <c r="Q47" t="s">
        <v>91</v>
      </c>
    </row>
    <row r="48" spans="2:19">
      <c r="B48" s="1">
        <v>41157</v>
      </c>
      <c r="C48" t="s">
        <v>3</v>
      </c>
      <c r="D48">
        <v>-50</v>
      </c>
      <c r="L48">
        <f>+D48</f>
        <v>-50</v>
      </c>
      <c r="P48">
        <f t="shared" si="0"/>
        <v>-50</v>
      </c>
      <c r="Q48" t="s">
        <v>97</v>
      </c>
    </row>
    <row r="49" spans="2:19">
      <c r="B49" s="1">
        <v>41158</v>
      </c>
      <c r="C49" t="s">
        <v>43</v>
      </c>
      <c r="E49">
        <v>2436</v>
      </c>
      <c r="K49">
        <f>+E49</f>
        <v>2436</v>
      </c>
      <c r="P49">
        <f t="shared" si="0"/>
        <v>2436</v>
      </c>
      <c r="Q49" t="s">
        <v>69</v>
      </c>
      <c r="R49" t="s">
        <v>141</v>
      </c>
      <c r="S49">
        <f>+K49</f>
        <v>2436</v>
      </c>
    </row>
    <row r="50" spans="2:19">
      <c r="B50" s="1"/>
      <c r="C50" t="s">
        <v>67</v>
      </c>
      <c r="D50">
        <v>-800</v>
      </c>
      <c r="I50">
        <f>+D50</f>
        <v>-800</v>
      </c>
      <c r="P50">
        <f t="shared" si="0"/>
        <v>-800</v>
      </c>
      <c r="Q50" t="s">
        <v>104</v>
      </c>
    </row>
    <row r="51" spans="2:19">
      <c r="B51" s="1">
        <v>41160</v>
      </c>
      <c r="C51" t="s">
        <v>68</v>
      </c>
      <c r="D51">
        <v>-2400</v>
      </c>
      <c r="I51">
        <f>+D51</f>
        <v>-2400</v>
      </c>
      <c r="P51">
        <f t="shared" si="0"/>
        <v>-2400</v>
      </c>
      <c r="Q51" t="s">
        <v>104</v>
      </c>
    </row>
    <row r="52" spans="2:19">
      <c r="B52" s="1">
        <v>41163</v>
      </c>
      <c r="C52" t="s">
        <v>43</v>
      </c>
      <c r="E52">
        <v>4700</v>
      </c>
      <c r="K52">
        <f>+E52</f>
        <v>4700</v>
      </c>
      <c r="P52">
        <f t="shared" si="0"/>
        <v>4700</v>
      </c>
      <c r="Q52" t="s">
        <v>105</v>
      </c>
      <c r="R52">
        <v>934</v>
      </c>
      <c r="S52">
        <f>+K52</f>
        <v>4700</v>
      </c>
    </row>
    <row r="53" spans="2:19">
      <c r="B53" s="1">
        <v>41166</v>
      </c>
      <c r="C53" t="s">
        <v>70</v>
      </c>
      <c r="D53">
        <v>-4700</v>
      </c>
      <c r="F53">
        <f>SUM(D48:E53)</f>
        <v>-814</v>
      </c>
      <c r="G53">
        <f>+F53+G46</f>
        <v>95.119999999999891</v>
      </c>
      <c r="I53">
        <f>+D53</f>
        <v>-4700</v>
      </c>
      <c r="M53" t="s">
        <v>91</v>
      </c>
      <c r="O53">
        <f>SUM(D48:E53)</f>
        <v>-814</v>
      </c>
      <c r="P53">
        <f t="shared" si="0"/>
        <v>-4700</v>
      </c>
      <c r="Q53" t="s">
        <v>104</v>
      </c>
    </row>
    <row r="54" spans="2:19">
      <c r="B54" s="1"/>
      <c r="P54" t="s">
        <v>91</v>
      </c>
    </row>
    <row r="55" spans="2:19">
      <c r="B55" s="1">
        <v>41188</v>
      </c>
      <c r="C55" t="s">
        <v>3</v>
      </c>
      <c r="D55">
        <v>-50</v>
      </c>
      <c r="L55">
        <f>+D55</f>
        <v>-50</v>
      </c>
      <c r="P55">
        <f t="shared" si="0"/>
        <v>-50</v>
      </c>
      <c r="Q55" t="s">
        <v>97</v>
      </c>
    </row>
    <row r="56" spans="2:19">
      <c r="B56" s="1">
        <v>41192</v>
      </c>
      <c r="C56" t="s">
        <v>43</v>
      </c>
      <c r="E56">
        <v>5360</v>
      </c>
      <c r="K56">
        <f>+E56</f>
        <v>5360</v>
      </c>
      <c r="P56">
        <f t="shared" si="0"/>
        <v>5360</v>
      </c>
      <c r="Q56" t="s">
        <v>74</v>
      </c>
      <c r="R56">
        <v>941</v>
      </c>
      <c r="S56">
        <f>+K56</f>
        <v>5360</v>
      </c>
    </row>
    <row r="57" spans="2:19">
      <c r="B57" s="1">
        <v>41197</v>
      </c>
      <c r="C57" t="s">
        <v>71</v>
      </c>
      <c r="D57">
        <v>-4000</v>
      </c>
      <c r="I57">
        <f>+D57</f>
        <v>-4000</v>
      </c>
      <c r="P57">
        <f t="shared" si="0"/>
        <v>-4000</v>
      </c>
      <c r="Q57" t="s">
        <v>104</v>
      </c>
    </row>
    <row r="58" spans="2:19">
      <c r="B58" s="1">
        <v>41204</v>
      </c>
      <c r="C58" t="s">
        <v>72</v>
      </c>
      <c r="D58">
        <v>-1400</v>
      </c>
      <c r="I58">
        <f>+D58</f>
        <v>-1400</v>
      </c>
      <c r="P58">
        <f t="shared" si="0"/>
        <v>-1400</v>
      </c>
      <c r="Q58" t="s">
        <v>104</v>
      </c>
    </row>
    <row r="59" spans="2:19">
      <c r="B59" s="1">
        <v>41206</v>
      </c>
      <c r="C59" t="s">
        <v>43</v>
      </c>
      <c r="E59">
        <v>816</v>
      </c>
      <c r="K59">
        <f>+E59</f>
        <v>816</v>
      </c>
      <c r="P59">
        <f t="shared" si="0"/>
        <v>816</v>
      </c>
      <c r="Q59" t="s">
        <v>73</v>
      </c>
      <c r="R59">
        <v>943</v>
      </c>
      <c r="S59">
        <f>+K59</f>
        <v>816</v>
      </c>
    </row>
    <row r="60" spans="2:19">
      <c r="B60" s="1">
        <v>41207</v>
      </c>
      <c r="C60" t="s">
        <v>43</v>
      </c>
      <c r="E60">
        <v>4800</v>
      </c>
      <c r="K60">
        <f>+E60</f>
        <v>4800</v>
      </c>
      <c r="P60">
        <f t="shared" si="0"/>
        <v>4800</v>
      </c>
      <c r="Q60" t="s">
        <v>75</v>
      </c>
    </row>
    <row r="61" spans="2:19">
      <c r="B61" s="1"/>
      <c r="C61" t="s">
        <v>76</v>
      </c>
      <c r="D61">
        <v>-5600</v>
      </c>
      <c r="F61">
        <f>SUM(D55:E61)</f>
        <v>-74</v>
      </c>
      <c r="G61">
        <f>+F61+G53</f>
        <v>21.119999999999891</v>
      </c>
      <c r="I61">
        <f>+D61</f>
        <v>-5600</v>
      </c>
      <c r="O61">
        <f>SUM(D55:E61)</f>
        <v>-74</v>
      </c>
      <c r="P61">
        <f t="shared" si="0"/>
        <v>-5600</v>
      </c>
      <c r="Q61" t="s">
        <v>104</v>
      </c>
    </row>
    <row r="62" spans="2:19">
      <c r="B62" s="1"/>
      <c r="P62" t="s">
        <v>91</v>
      </c>
    </row>
    <row r="63" spans="2:19">
      <c r="B63" s="1">
        <v>41216</v>
      </c>
      <c r="C63" t="s">
        <v>43</v>
      </c>
      <c r="E63">
        <v>2400</v>
      </c>
      <c r="K63">
        <f>+E63</f>
        <v>2400</v>
      </c>
      <c r="P63">
        <f t="shared" si="0"/>
        <v>2400</v>
      </c>
      <c r="Q63" t="s">
        <v>106</v>
      </c>
      <c r="R63">
        <v>936</v>
      </c>
      <c r="S63">
        <f>+K63</f>
        <v>2400</v>
      </c>
    </row>
    <row r="64" spans="2:19">
      <c r="B64" s="1"/>
      <c r="C64" t="s">
        <v>78</v>
      </c>
      <c r="D64">
        <v>-2300</v>
      </c>
      <c r="I64">
        <f>+D64</f>
        <v>-2300</v>
      </c>
      <c r="P64">
        <f t="shared" si="0"/>
        <v>-2300</v>
      </c>
      <c r="Q64" t="s">
        <v>104</v>
      </c>
    </row>
    <row r="65" spans="2:19">
      <c r="B65" s="1">
        <v>41218</v>
      </c>
      <c r="C65" t="s">
        <v>3</v>
      </c>
      <c r="D65">
        <v>-50</v>
      </c>
      <c r="L65">
        <f>+D65</f>
        <v>-50</v>
      </c>
      <c r="P65">
        <f t="shared" si="0"/>
        <v>-50</v>
      </c>
      <c r="Q65" t="s">
        <v>97</v>
      </c>
      <c r="R65" t="s">
        <v>143</v>
      </c>
    </row>
    <row r="66" spans="2:19">
      <c r="B66" s="1">
        <v>41234</v>
      </c>
      <c r="C66" t="s">
        <v>43</v>
      </c>
      <c r="E66">
        <v>2400</v>
      </c>
      <c r="K66">
        <f>+E66</f>
        <v>2400</v>
      </c>
      <c r="P66">
        <f t="shared" si="0"/>
        <v>2400</v>
      </c>
      <c r="Q66" t="s">
        <v>59</v>
      </c>
      <c r="R66" t="s">
        <v>142</v>
      </c>
      <c r="S66">
        <f>+K66</f>
        <v>2400</v>
      </c>
    </row>
    <row r="67" spans="2:19">
      <c r="B67" s="1">
        <v>41237</v>
      </c>
      <c r="C67" t="s">
        <v>79</v>
      </c>
      <c r="D67">
        <v>-2400</v>
      </c>
      <c r="F67">
        <f>SUM(D63:E67)</f>
        <v>50</v>
      </c>
      <c r="G67">
        <f>+F67+G61</f>
        <v>71.119999999999891</v>
      </c>
      <c r="I67">
        <f>+D67</f>
        <v>-2400</v>
      </c>
      <c r="O67">
        <f>SUM(D63:E67)</f>
        <v>50</v>
      </c>
      <c r="P67">
        <f t="shared" si="0"/>
        <v>-2400</v>
      </c>
      <c r="Q67" t="s">
        <v>104</v>
      </c>
    </row>
    <row r="68" spans="2:19">
      <c r="B68" s="1"/>
      <c r="P68" t="s">
        <v>91</v>
      </c>
    </row>
    <row r="69" spans="2:19">
      <c r="B69" s="1">
        <v>41248</v>
      </c>
      <c r="C69" t="s">
        <v>3</v>
      </c>
      <c r="D69">
        <v>-50</v>
      </c>
      <c r="L69">
        <f>+D69</f>
        <v>-50</v>
      </c>
      <c r="P69">
        <f t="shared" si="0"/>
        <v>-50</v>
      </c>
      <c r="Q69" t="s">
        <v>97</v>
      </c>
    </row>
    <row r="70" spans="2:19">
      <c r="B70" s="1">
        <v>41249</v>
      </c>
      <c r="C70" t="s">
        <v>43</v>
      </c>
      <c r="E70">
        <v>2136</v>
      </c>
      <c r="K70">
        <f>+E70</f>
        <v>2136</v>
      </c>
      <c r="P70">
        <f t="shared" ref="P70:P75" si="1">SUM(I70:N70)</f>
        <v>2136</v>
      </c>
      <c r="Q70" t="s">
        <v>107</v>
      </c>
      <c r="R70">
        <v>947</v>
      </c>
      <c r="S70">
        <f>+K70</f>
        <v>2136</v>
      </c>
    </row>
    <row r="71" spans="2:19">
      <c r="B71" s="1" t="s">
        <v>55</v>
      </c>
      <c r="C71" t="s">
        <v>43</v>
      </c>
      <c r="E71">
        <v>696</v>
      </c>
      <c r="K71">
        <f>+E71</f>
        <v>696</v>
      </c>
      <c r="P71">
        <f t="shared" si="1"/>
        <v>696</v>
      </c>
      <c r="Q71" t="s">
        <v>80</v>
      </c>
      <c r="R71">
        <v>942</v>
      </c>
      <c r="S71">
        <f>+K71</f>
        <v>696</v>
      </c>
    </row>
    <row r="72" spans="2:19">
      <c r="B72" s="1">
        <v>41256</v>
      </c>
      <c r="C72" t="s">
        <v>43</v>
      </c>
      <c r="E72">
        <v>696</v>
      </c>
      <c r="K72">
        <f>+E72</f>
        <v>696</v>
      </c>
      <c r="M72" t="s">
        <v>139</v>
      </c>
      <c r="P72">
        <f t="shared" si="1"/>
        <v>696</v>
      </c>
      <c r="Q72" t="s">
        <v>81</v>
      </c>
      <c r="R72">
        <v>946</v>
      </c>
      <c r="S72">
        <f>+K72</f>
        <v>696</v>
      </c>
    </row>
    <row r="73" spans="2:19">
      <c r="B73" s="1"/>
      <c r="C73" t="s">
        <v>82</v>
      </c>
      <c r="D73">
        <v>-3400</v>
      </c>
      <c r="I73">
        <f>+D73</f>
        <v>-3400</v>
      </c>
      <c r="P73">
        <f t="shared" si="1"/>
        <v>-3400</v>
      </c>
      <c r="Q73" t="s">
        <v>104</v>
      </c>
    </row>
    <row r="74" spans="2:19">
      <c r="B74" s="1">
        <v>41261</v>
      </c>
      <c r="C74" t="s">
        <v>43</v>
      </c>
      <c r="E74">
        <v>3500</v>
      </c>
      <c r="K74">
        <f>+E74</f>
        <v>3500</v>
      </c>
      <c r="P74">
        <f t="shared" si="1"/>
        <v>3500</v>
      </c>
      <c r="Q74" t="s">
        <v>9</v>
      </c>
      <c r="R74">
        <v>952</v>
      </c>
      <c r="S74">
        <f>+K74</f>
        <v>3500</v>
      </c>
    </row>
    <row r="75" spans="2:19">
      <c r="B75" s="1">
        <v>41264</v>
      </c>
      <c r="C75" t="s">
        <v>83</v>
      </c>
      <c r="D75">
        <v>-3500</v>
      </c>
      <c r="F75">
        <f>SUM(D69:E75)</f>
        <v>78</v>
      </c>
      <c r="G75">
        <f>+F75+G67</f>
        <v>149.11999999999989</v>
      </c>
      <c r="I75">
        <f>+D75</f>
        <v>-3500</v>
      </c>
      <c r="O75">
        <f>SUM(D69:E75)</f>
        <v>78</v>
      </c>
      <c r="P75">
        <f t="shared" si="1"/>
        <v>-3500</v>
      </c>
      <c r="Q75" t="s">
        <v>104</v>
      </c>
    </row>
    <row r="76" spans="2:19">
      <c r="B76" s="1"/>
      <c r="P76" t="s">
        <v>91</v>
      </c>
    </row>
    <row r="77" spans="2:19">
      <c r="B77" s="1">
        <v>41310</v>
      </c>
      <c r="C77" t="s">
        <v>3</v>
      </c>
      <c r="D77">
        <v>-50</v>
      </c>
      <c r="F77">
        <f>+D77</f>
        <v>-50</v>
      </c>
      <c r="G77">
        <f>+F77+G75</f>
        <v>99.119999999999891</v>
      </c>
      <c r="L77">
        <f>+F77</f>
        <v>-50</v>
      </c>
      <c r="O77">
        <f>+D77</f>
        <v>-50</v>
      </c>
    </row>
    <row r="78" spans="2:19">
      <c r="B78" s="1"/>
    </row>
    <row r="79" spans="2:19">
      <c r="B79" s="1">
        <v>41336</v>
      </c>
      <c r="C79" t="s">
        <v>3</v>
      </c>
      <c r="D79">
        <v>-50</v>
      </c>
      <c r="L79">
        <f>+D79</f>
        <v>-50</v>
      </c>
      <c r="Q79" t="s">
        <v>97</v>
      </c>
    </row>
    <row r="80" spans="2:19">
      <c r="B80" s="1">
        <v>41354</v>
      </c>
      <c r="C80" t="s">
        <v>43</v>
      </c>
      <c r="E80">
        <v>3000</v>
      </c>
      <c r="K80">
        <f>+E80</f>
        <v>3000</v>
      </c>
      <c r="Q80" t="s">
        <v>116</v>
      </c>
      <c r="R80">
        <v>956</v>
      </c>
    </row>
    <row r="81" spans="2:18">
      <c r="B81" s="1">
        <v>41359</v>
      </c>
      <c r="C81" t="s">
        <v>108</v>
      </c>
      <c r="E81">
        <v>7100</v>
      </c>
      <c r="K81">
        <f>+E81</f>
        <v>7100</v>
      </c>
      <c r="Q81" t="s">
        <v>154</v>
      </c>
    </row>
    <row r="82" spans="2:18">
      <c r="B82" s="1"/>
      <c r="C82" t="s">
        <v>109</v>
      </c>
      <c r="D82">
        <v>-10000</v>
      </c>
      <c r="F82">
        <f>SUM(D79:E82)</f>
        <v>50</v>
      </c>
      <c r="G82">
        <f>+F82+G77</f>
        <v>149.11999999999989</v>
      </c>
      <c r="I82">
        <f>+D82</f>
        <v>-10000</v>
      </c>
      <c r="O82">
        <f>SUM(D79:E82)</f>
        <v>50</v>
      </c>
    </row>
    <row r="83" spans="2:18">
      <c r="B83" s="1"/>
    </row>
    <row r="84" spans="2:18">
      <c r="B84" s="1"/>
      <c r="I84">
        <f t="shared" ref="I84:O84" si="2">SUM(I3:I83)</f>
        <v>-122600</v>
      </c>
      <c r="J84">
        <f t="shared" si="2"/>
        <v>51600</v>
      </c>
      <c r="K84">
        <f t="shared" si="2"/>
        <v>71578</v>
      </c>
      <c r="L84">
        <f t="shared" si="2"/>
        <v>-550</v>
      </c>
      <c r="M84">
        <f t="shared" si="2"/>
        <v>0</v>
      </c>
      <c r="N84">
        <f t="shared" si="2"/>
        <v>50</v>
      </c>
      <c r="O84">
        <f t="shared" si="2"/>
        <v>149.11999999999989</v>
      </c>
    </row>
    <row r="85" spans="2:18">
      <c r="B85" s="1"/>
    </row>
    <row r="86" spans="2:18">
      <c r="B86" s="6" t="s">
        <v>155</v>
      </c>
      <c r="I86">
        <f>+I84+J84+K84+L84</f>
        <v>28</v>
      </c>
      <c r="O86" t="s">
        <v>139</v>
      </c>
    </row>
    <row r="87" spans="2:18">
      <c r="B87" s="1"/>
    </row>
    <row r="88" spans="2:18">
      <c r="B88" s="1">
        <v>41370</v>
      </c>
      <c r="C88" t="s">
        <v>3</v>
      </c>
      <c r="D88">
        <v>-50</v>
      </c>
      <c r="F88" t="s">
        <v>91</v>
      </c>
      <c r="L88">
        <f>+D88</f>
        <v>-50</v>
      </c>
      <c r="O88" t="s">
        <v>161</v>
      </c>
      <c r="Q88" t="s">
        <v>97</v>
      </c>
    </row>
    <row r="89" spans="2:18">
      <c r="B89" s="1">
        <v>41373</v>
      </c>
      <c r="C89" t="s">
        <v>108</v>
      </c>
      <c r="E89">
        <v>6800</v>
      </c>
      <c r="J89">
        <f>+E89</f>
        <v>6800</v>
      </c>
      <c r="Q89" t="s">
        <v>154</v>
      </c>
    </row>
    <row r="90" spans="2:18">
      <c r="B90" s="1"/>
      <c r="C90" t="s">
        <v>110</v>
      </c>
      <c r="D90">
        <v>-6800</v>
      </c>
      <c r="I90">
        <f>+D90</f>
        <v>-6800</v>
      </c>
      <c r="Q90" t="s">
        <v>104</v>
      </c>
    </row>
    <row r="91" spans="2:18">
      <c r="B91" s="1">
        <v>41375</v>
      </c>
      <c r="C91" t="s">
        <v>108</v>
      </c>
      <c r="E91">
        <v>2000</v>
      </c>
      <c r="J91">
        <f>+E91</f>
        <v>2000</v>
      </c>
      <c r="Q91" t="s">
        <v>95</v>
      </c>
    </row>
    <row r="92" spans="2:18">
      <c r="B92" s="1">
        <v>41376</v>
      </c>
      <c r="C92" t="s">
        <v>43</v>
      </c>
      <c r="E92">
        <v>2700</v>
      </c>
      <c r="J92">
        <v>2700</v>
      </c>
      <c r="K92" t="s">
        <v>140</v>
      </c>
      <c r="Q92" t="s">
        <v>111</v>
      </c>
    </row>
    <row r="93" spans="2:18">
      <c r="B93" s="1">
        <v>41380</v>
      </c>
      <c r="C93" t="s">
        <v>112</v>
      </c>
      <c r="D93">
        <v>-4700</v>
      </c>
      <c r="I93">
        <f>+D93</f>
        <v>-4700</v>
      </c>
      <c r="Q93" t="s">
        <v>104</v>
      </c>
    </row>
    <row r="94" spans="2:18">
      <c r="B94" s="1">
        <v>41388</v>
      </c>
      <c r="C94" t="s">
        <v>43</v>
      </c>
      <c r="E94">
        <v>2400</v>
      </c>
      <c r="K94">
        <f>+E94</f>
        <v>2400</v>
      </c>
      <c r="Q94" t="s">
        <v>115</v>
      </c>
      <c r="R94" t="s">
        <v>148</v>
      </c>
    </row>
    <row r="95" spans="2:18">
      <c r="B95" s="1"/>
      <c r="C95" t="s">
        <v>43</v>
      </c>
      <c r="E95">
        <v>4500</v>
      </c>
      <c r="K95">
        <f>+E95</f>
        <v>4500</v>
      </c>
      <c r="Q95" t="s">
        <v>93</v>
      </c>
      <c r="R95">
        <v>957</v>
      </c>
    </row>
    <row r="96" spans="2:18">
      <c r="B96" s="1">
        <v>41389</v>
      </c>
      <c r="C96" t="s">
        <v>113</v>
      </c>
      <c r="D96">
        <v>-6900</v>
      </c>
      <c r="I96">
        <f>+D96</f>
        <v>-6900</v>
      </c>
      <c r="Q96" t="s">
        <v>104</v>
      </c>
    </row>
    <row r="97" spans="2:18">
      <c r="B97" s="1">
        <v>41390</v>
      </c>
      <c r="C97" t="s">
        <v>43</v>
      </c>
      <c r="E97">
        <v>4800</v>
      </c>
      <c r="J97">
        <v>4800</v>
      </c>
      <c r="K97" t="s">
        <v>140</v>
      </c>
      <c r="Q97" t="s">
        <v>111</v>
      </c>
    </row>
    <row r="98" spans="2:18">
      <c r="B98" s="1">
        <v>41394</v>
      </c>
      <c r="C98" t="s">
        <v>114</v>
      </c>
      <c r="D98">
        <v>-4800</v>
      </c>
      <c r="F98">
        <f>SUM(D88:E98)</f>
        <v>-50</v>
      </c>
      <c r="G98">
        <f>+F98+G82</f>
        <v>99.119999999999891</v>
      </c>
      <c r="I98">
        <f>+D98</f>
        <v>-4800</v>
      </c>
      <c r="N98" t="s">
        <v>140</v>
      </c>
      <c r="O98">
        <f>SUM(I88:N98)</f>
        <v>-50</v>
      </c>
      <c r="Q98" t="s">
        <v>104</v>
      </c>
    </row>
    <row r="99" spans="2:18">
      <c r="B99" s="1"/>
    </row>
    <row r="100" spans="2:18">
      <c r="B100" s="1">
        <v>41400</v>
      </c>
      <c r="C100" t="s">
        <v>3</v>
      </c>
      <c r="D100">
        <v>-50</v>
      </c>
      <c r="L100">
        <f>+D100</f>
        <v>-50</v>
      </c>
      <c r="Q100" t="s">
        <v>97</v>
      </c>
    </row>
    <row r="101" spans="2:18">
      <c r="B101" s="1">
        <v>41418</v>
      </c>
      <c r="C101" t="s">
        <v>43</v>
      </c>
      <c r="E101">
        <v>4116</v>
      </c>
      <c r="J101">
        <v>4116</v>
      </c>
      <c r="K101" t="s">
        <v>140</v>
      </c>
      <c r="Q101" t="s">
        <v>111</v>
      </c>
    </row>
    <row r="102" spans="2:18">
      <c r="B102" s="1">
        <v>41421</v>
      </c>
      <c r="C102" t="s">
        <v>117</v>
      </c>
      <c r="D102">
        <v>-4100</v>
      </c>
      <c r="F102">
        <f>SUM(D100:E102)</f>
        <v>-34</v>
      </c>
      <c r="G102">
        <f>+F102+G98</f>
        <v>65.119999999999891</v>
      </c>
      <c r="I102">
        <f>+D102</f>
        <v>-4100</v>
      </c>
      <c r="N102" t="s">
        <v>140</v>
      </c>
      <c r="O102">
        <f>SUM(I100:N102)</f>
        <v>-34</v>
      </c>
      <c r="Q102" t="s">
        <v>104</v>
      </c>
    </row>
    <row r="103" spans="2:18">
      <c r="B103" s="1"/>
    </row>
    <row r="104" spans="2:18">
      <c r="B104" s="1">
        <v>41429</v>
      </c>
      <c r="C104" t="s">
        <v>43</v>
      </c>
      <c r="E104">
        <v>850</v>
      </c>
      <c r="K104">
        <f>+E104</f>
        <v>850</v>
      </c>
      <c r="Q104" t="s">
        <v>118</v>
      </c>
      <c r="R104">
        <v>961</v>
      </c>
    </row>
    <row r="105" spans="2:18">
      <c r="B105" s="1">
        <v>41430</v>
      </c>
      <c r="C105" t="s">
        <v>3</v>
      </c>
      <c r="D105">
        <v>-50</v>
      </c>
      <c r="F105">
        <f>SUM(D104:E105)</f>
        <v>800</v>
      </c>
      <c r="G105">
        <f>+F105+G102</f>
        <v>865.11999999999989</v>
      </c>
      <c r="L105">
        <f>+D105</f>
        <v>-50</v>
      </c>
      <c r="N105" t="s">
        <v>140</v>
      </c>
      <c r="O105">
        <f>SUM(I104:N105)</f>
        <v>800</v>
      </c>
      <c r="Q105" t="s">
        <v>97</v>
      </c>
    </row>
    <row r="106" spans="2:18">
      <c r="B106" s="1"/>
    </row>
    <row r="107" spans="2:18">
      <c r="B107" s="1">
        <v>41457</v>
      </c>
      <c r="C107" t="s">
        <v>119</v>
      </c>
      <c r="D107">
        <v>-800</v>
      </c>
      <c r="I107">
        <f>+D107</f>
        <v>-800</v>
      </c>
      <c r="Q107" t="s">
        <v>104</v>
      </c>
    </row>
    <row r="108" spans="2:18">
      <c r="B108" s="1">
        <v>41460</v>
      </c>
      <c r="C108" t="s">
        <v>3</v>
      </c>
      <c r="D108">
        <v>-50</v>
      </c>
      <c r="L108">
        <f>+D108</f>
        <v>-50</v>
      </c>
      <c r="Q108" t="s">
        <v>97</v>
      </c>
    </row>
    <row r="109" spans="2:18">
      <c r="B109" s="1">
        <v>41477</v>
      </c>
      <c r="C109" t="s">
        <v>43</v>
      </c>
      <c r="E109">
        <v>1056</v>
      </c>
      <c r="K109">
        <f>+E109</f>
        <v>1056</v>
      </c>
      <c r="Q109" t="s">
        <v>120</v>
      </c>
      <c r="R109">
        <v>960</v>
      </c>
    </row>
    <row r="110" spans="2:18">
      <c r="B110" s="1">
        <v>41481</v>
      </c>
      <c r="E110">
        <v>3920</v>
      </c>
      <c r="K110">
        <f>+E110</f>
        <v>3920</v>
      </c>
      <c r="Q110" t="s">
        <v>121</v>
      </c>
      <c r="R110">
        <v>962</v>
      </c>
    </row>
    <row r="111" spans="2:18">
      <c r="B111" s="1">
        <v>41484</v>
      </c>
      <c r="C111" t="s">
        <v>122</v>
      </c>
      <c r="D111">
        <v>-4900</v>
      </c>
      <c r="F111">
        <f>SUM(D107:E111)</f>
        <v>-774</v>
      </c>
      <c r="G111">
        <f>+F111+G105</f>
        <v>91.119999999999891</v>
      </c>
      <c r="I111">
        <f>+D111</f>
        <v>-4900</v>
      </c>
      <c r="N111" t="s">
        <v>140</v>
      </c>
      <c r="O111">
        <f>SUM(I107:N111)</f>
        <v>-774</v>
      </c>
      <c r="Q111" t="s">
        <v>104</v>
      </c>
    </row>
    <row r="112" spans="2:18">
      <c r="B112" s="1"/>
    </row>
    <row r="113" spans="2:18">
      <c r="B113" s="1">
        <v>41491</v>
      </c>
      <c r="C113" t="s">
        <v>3</v>
      </c>
      <c r="D113">
        <v>-50</v>
      </c>
      <c r="L113">
        <f>+D113</f>
        <v>-50</v>
      </c>
      <c r="Q113" t="s">
        <v>97</v>
      </c>
    </row>
    <row r="114" spans="2:18">
      <c r="B114" s="1">
        <v>41508</v>
      </c>
      <c r="C114" t="s">
        <v>43</v>
      </c>
      <c r="E114">
        <v>4800</v>
      </c>
      <c r="K114">
        <f>+E114</f>
        <v>4800</v>
      </c>
      <c r="Q114" t="s">
        <v>124</v>
      </c>
      <c r="R114">
        <v>963</v>
      </c>
    </row>
    <row r="115" spans="2:18">
      <c r="B115" s="1">
        <v>41513</v>
      </c>
      <c r="C115" t="s">
        <v>123</v>
      </c>
      <c r="D115">
        <v>-4800</v>
      </c>
      <c r="F115">
        <f>SUM(D113:E115)</f>
        <v>-50</v>
      </c>
      <c r="G115">
        <f>+F115+G111</f>
        <v>41.119999999999891</v>
      </c>
      <c r="I115">
        <f>+D115</f>
        <v>-4800</v>
      </c>
      <c r="N115" t="s">
        <v>140</v>
      </c>
      <c r="O115">
        <f>SUM(I113:N115)</f>
        <v>-50</v>
      </c>
      <c r="Q115" t="s">
        <v>104</v>
      </c>
    </row>
    <row r="116" spans="2:18">
      <c r="B116" s="1"/>
    </row>
    <row r="117" spans="2:18">
      <c r="B117" s="1">
        <v>41522</v>
      </c>
      <c r="C117" t="s">
        <v>3</v>
      </c>
      <c r="D117">
        <v>-50</v>
      </c>
      <c r="F117">
        <f>+D117</f>
        <v>-50</v>
      </c>
      <c r="G117">
        <f>+F117+G115</f>
        <v>-8.8800000000001091</v>
      </c>
      <c r="L117">
        <f>+D117</f>
        <v>-50</v>
      </c>
      <c r="O117">
        <f>+L117</f>
        <v>-50</v>
      </c>
      <c r="Q117" t="s">
        <v>97</v>
      </c>
    </row>
    <row r="118" spans="2:18">
      <c r="B118" s="1"/>
      <c r="C118" t="s">
        <v>85</v>
      </c>
    </row>
    <row r="119" spans="2:18">
      <c r="B119" s="1">
        <v>41549</v>
      </c>
      <c r="C119" t="s">
        <v>87</v>
      </c>
      <c r="E119">
        <v>5360</v>
      </c>
      <c r="K119">
        <f>+E119</f>
        <v>5360</v>
      </c>
      <c r="Q119" t="s">
        <v>126</v>
      </c>
      <c r="R119">
        <v>969</v>
      </c>
    </row>
    <row r="120" spans="2:18">
      <c r="B120" s="1"/>
      <c r="C120" t="s">
        <v>125</v>
      </c>
      <c r="D120">
        <v>-5200</v>
      </c>
      <c r="E120" t="s">
        <v>91</v>
      </c>
      <c r="I120">
        <f>+D120</f>
        <v>-5200</v>
      </c>
      <c r="Q120" t="s">
        <v>104</v>
      </c>
    </row>
    <row r="121" spans="2:18">
      <c r="B121" s="1">
        <v>41552</v>
      </c>
      <c r="C121" t="s">
        <v>3</v>
      </c>
      <c r="D121">
        <v>-50</v>
      </c>
      <c r="L121">
        <f>+D121</f>
        <v>-50</v>
      </c>
      <c r="Q121" t="s">
        <v>97</v>
      </c>
    </row>
    <row r="122" spans="2:18">
      <c r="B122" s="1">
        <v>41557</v>
      </c>
      <c r="C122" t="s">
        <v>43</v>
      </c>
      <c r="E122">
        <v>2436</v>
      </c>
      <c r="K122">
        <f>+E122</f>
        <v>2436</v>
      </c>
      <c r="Q122" t="s">
        <v>129</v>
      </c>
      <c r="R122" t="s">
        <v>149</v>
      </c>
    </row>
    <row r="123" spans="2:18">
      <c r="B123" s="1">
        <v>41559</v>
      </c>
      <c r="C123" t="s">
        <v>127</v>
      </c>
      <c r="D123">
        <v>-2400</v>
      </c>
      <c r="I123">
        <f>+D123</f>
        <v>-2400</v>
      </c>
      <c r="L123" t="s">
        <v>140</v>
      </c>
      <c r="Q123" t="s">
        <v>104</v>
      </c>
    </row>
    <row r="124" spans="2:18">
      <c r="B124" s="1">
        <v>41565</v>
      </c>
      <c r="C124" t="s">
        <v>43</v>
      </c>
      <c r="E124">
        <v>4700</v>
      </c>
      <c r="K124">
        <f>+E124</f>
        <v>4700</v>
      </c>
      <c r="Q124" t="s">
        <v>105</v>
      </c>
      <c r="R124">
        <v>964</v>
      </c>
    </row>
    <row r="125" spans="2:18">
      <c r="B125" s="1"/>
      <c r="C125" t="s">
        <v>128</v>
      </c>
      <c r="D125">
        <v>-4700</v>
      </c>
      <c r="I125">
        <f>+D125</f>
        <v>-4700</v>
      </c>
      <c r="Q125" t="s">
        <v>104</v>
      </c>
    </row>
    <row r="126" spans="2:18">
      <c r="B126" s="1">
        <v>41577</v>
      </c>
      <c r="C126" t="s">
        <v>43</v>
      </c>
      <c r="E126">
        <v>2640</v>
      </c>
      <c r="F126">
        <f>SUM(D119:E126)</f>
        <v>2786</v>
      </c>
      <c r="G126">
        <f>+F126+G117</f>
        <v>2777.12</v>
      </c>
      <c r="I126" t="s">
        <v>156</v>
      </c>
      <c r="J126" t="s">
        <v>161</v>
      </c>
      <c r="K126">
        <f>+E126</f>
        <v>2640</v>
      </c>
      <c r="N126" t="s">
        <v>140</v>
      </c>
      <c r="O126">
        <f>SUM(I119:N126)</f>
        <v>2786</v>
      </c>
      <c r="Q126" t="s">
        <v>130</v>
      </c>
    </row>
    <row r="127" spans="2:18">
      <c r="B127" s="1"/>
    </row>
    <row r="128" spans="2:18">
      <c r="B128" s="1">
        <v>41579</v>
      </c>
      <c r="C128" t="s">
        <v>131</v>
      </c>
      <c r="D128">
        <v>-2600</v>
      </c>
      <c r="I128">
        <f>+D128</f>
        <v>-2600</v>
      </c>
      <c r="Q128" t="s">
        <v>104</v>
      </c>
    </row>
    <row r="129" spans="2:18">
      <c r="B129" s="1">
        <v>41583</v>
      </c>
      <c r="C129" t="s">
        <v>3</v>
      </c>
      <c r="D129">
        <v>-50</v>
      </c>
      <c r="L129">
        <f>+D129</f>
        <v>-50</v>
      </c>
      <c r="Q129" t="s">
        <v>97</v>
      </c>
    </row>
    <row r="130" spans="2:18">
      <c r="B130" s="1">
        <v>41584</v>
      </c>
      <c r="C130" t="s">
        <v>43</v>
      </c>
      <c r="E130">
        <v>4800</v>
      </c>
      <c r="K130">
        <f>+E130</f>
        <v>4800</v>
      </c>
      <c r="Q130" t="s">
        <v>133</v>
      </c>
      <c r="R130">
        <v>965</v>
      </c>
    </row>
    <row r="131" spans="2:18">
      <c r="B131" s="1"/>
      <c r="C131" t="s">
        <v>132</v>
      </c>
      <c r="D131">
        <v>-4800</v>
      </c>
      <c r="I131">
        <f>+D131</f>
        <v>-4800</v>
      </c>
      <c r="Q131" t="s">
        <v>104</v>
      </c>
    </row>
    <row r="132" spans="2:18">
      <c r="B132" s="1">
        <v>41599</v>
      </c>
      <c r="C132" t="s">
        <v>43</v>
      </c>
      <c r="E132">
        <v>3500</v>
      </c>
      <c r="K132">
        <f>+E132</f>
        <v>3500</v>
      </c>
      <c r="Q132" t="s">
        <v>116</v>
      </c>
      <c r="R132">
        <v>971</v>
      </c>
    </row>
    <row r="133" spans="2:18">
      <c r="B133" s="1"/>
      <c r="C133" t="s">
        <v>43</v>
      </c>
      <c r="E133">
        <v>696</v>
      </c>
      <c r="K133">
        <f>+E133</f>
        <v>696</v>
      </c>
      <c r="Q133" t="s">
        <v>134</v>
      </c>
      <c r="R133">
        <v>972</v>
      </c>
    </row>
    <row r="134" spans="2:18">
      <c r="B134" s="1">
        <v>41605</v>
      </c>
      <c r="C134" t="s">
        <v>43</v>
      </c>
      <c r="E134">
        <v>816</v>
      </c>
      <c r="K134">
        <f>+E134</f>
        <v>816</v>
      </c>
      <c r="Q134" t="s">
        <v>135</v>
      </c>
      <c r="R134">
        <v>973</v>
      </c>
    </row>
    <row r="135" spans="2:18">
      <c r="B135" s="1">
        <v>41607</v>
      </c>
      <c r="C135" t="s">
        <v>43</v>
      </c>
      <c r="E135">
        <v>2136</v>
      </c>
      <c r="K135">
        <f>+E135</f>
        <v>2136</v>
      </c>
      <c r="Q135" t="s">
        <v>138</v>
      </c>
      <c r="R135">
        <v>975</v>
      </c>
    </row>
    <row r="136" spans="2:18">
      <c r="B136" s="1"/>
      <c r="C136" t="s">
        <v>136</v>
      </c>
      <c r="D136">
        <v>-5000</v>
      </c>
      <c r="F136">
        <f>SUM(D128:E136)</f>
        <v>-502</v>
      </c>
      <c r="G136">
        <f>+F136+G126</f>
        <v>2275.12</v>
      </c>
      <c r="I136">
        <f>+D136</f>
        <v>-5000</v>
      </c>
      <c r="N136" t="s">
        <v>140</v>
      </c>
      <c r="O136">
        <f>SUM(I128:N136)</f>
        <v>-502</v>
      </c>
      <c r="Q136" t="s">
        <v>104</v>
      </c>
    </row>
    <row r="137" spans="2:18">
      <c r="B137" s="1"/>
    </row>
    <row r="138" spans="2:18">
      <c r="B138" s="1">
        <v>41613</v>
      </c>
      <c r="C138" t="s">
        <v>3</v>
      </c>
      <c r="D138">
        <v>-50</v>
      </c>
      <c r="L138">
        <f>+D138</f>
        <v>-50</v>
      </c>
      <c r="Q138" t="s">
        <v>97</v>
      </c>
    </row>
    <row r="139" spans="2:18">
      <c r="B139" s="1">
        <v>41624</v>
      </c>
      <c r="C139" t="s">
        <v>43</v>
      </c>
      <c r="E139">
        <v>4260</v>
      </c>
      <c r="J139">
        <v>4260</v>
      </c>
      <c r="K139" t="s">
        <v>140</v>
      </c>
      <c r="Q139" t="s">
        <v>153</v>
      </c>
    </row>
    <row r="140" spans="2:18">
      <c r="B140" s="1">
        <v>41625</v>
      </c>
      <c r="C140" t="s">
        <v>43</v>
      </c>
      <c r="E140">
        <v>1200</v>
      </c>
      <c r="K140">
        <f>+E140</f>
        <v>1200</v>
      </c>
      <c r="Q140" t="s">
        <v>137</v>
      </c>
      <c r="R140">
        <v>970</v>
      </c>
    </row>
    <row r="141" spans="2:18">
      <c r="B141" s="1"/>
      <c r="C141" t="s">
        <v>157</v>
      </c>
      <c r="D141">
        <v>-6000</v>
      </c>
      <c r="F141">
        <f>SUM(D138:E141)</f>
        <v>-590</v>
      </c>
      <c r="G141">
        <f>+F141+G136</f>
        <v>1685.12</v>
      </c>
      <c r="I141">
        <f>+D141</f>
        <v>-6000</v>
      </c>
      <c r="N141" t="s">
        <v>140</v>
      </c>
      <c r="O141">
        <f>SUM(I138:N141)</f>
        <v>-590</v>
      </c>
      <c r="Q141" t="s">
        <v>104</v>
      </c>
    </row>
    <row r="142" spans="2:18">
      <c r="B142" s="1"/>
    </row>
    <row r="144" spans="2:18">
      <c r="B144" s="1">
        <v>41641</v>
      </c>
      <c r="C144" t="s">
        <v>1</v>
      </c>
      <c r="D144" s="2">
        <v>-1600</v>
      </c>
      <c r="I144">
        <f>+D144</f>
        <v>-1600</v>
      </c>
    </row>
    <row r="145" spans="2:18">
      <c r="B145" s="1">
        <v>41645</v>
      </c>
      <c r="C145" t="s">
        <v>3</v>
      </c>
      <c r="D145" s="2">
        <v>-50</v>
      </c>
      <c r="L145">
        <f>+D145</f>
        <v>-50</v>
      </c>
    </row>
    <row r="146" spans="2:18">
      <c r="B146" s="1">
        <v>41669</v>
      </c>
      <c r="C146" t="s">
        <v>20</v>
      </c>
      <c r="E146" s="2">
        <v>3000</v>
      </c>
      <c r="J146">
        <v>3000</v>
      </c>
      <c r="K146" t="s">
        <v>140</v>
      </c>
      <c r="Q146" t="s">
        <v>153</v>
      </c>
    </row>
    <row r="147" spans="2:18">
      <c r="B147" s="1">
        <v>41669</v>
      </c>
      <c r="C147" t="s">
        <v>158</v>
      </c>
      <c r="D147" s="2">
        <v>-3000</v>
      </c>
      <c r="F147" s="3">
        <f>SUM(D144:E147)</f>
        <v>-1650</v>
      </c>
      <c r="G147" s="4">
        <f>+F147+G141</f>
        <v>35.119999999999891</v>
      </c>
      <c r="I147">
        <f>+D147</f>
        <v>-3000</v>
      </c>
      <c r="N147" t="s">
        <v>140</v>
      </c>
      <c r="O147">
        <f>SUM(I144:N147)</f>
        <v>-1650</v>
      </c>
    </row>
    <row r="149" spans="2:18">
      <c r="B149" s="1">
        <v>41677</v>
      </c>
      <c r="C149" t="s">
        <v>3</v>
      </c>
      <c r="D149">
        <v>-75</v>
      </c>
      <c r="L149">
        <f>+D149</f>
        <v>-75</v>
      </c>
    </row>
    <row r="150" spans="2:18">
      <c r="B150" s="1">
        <v>41680</v>
      </c>
      <c r="C150" t="s">
        <v>4</v>
      </c>
      <c r="E150">
        <v>50</v>
      </c>
      <c r="F150" s="3">
        <f>SUM(D149:E150)</f>
        <v>-25</v>
      </c>
      <c r="G150" s="4">
        <f>+F150+G147</f>
        <v>10.119999999999891</v>
      </c>
      <c r="I150">
        <v>50</v>
      </c>
      <c r="N150" t="s">
        <v>140</v>
      </c>
      <c r="O150">
        <f>SUM(I149:N150)</f>
        <v>-25</v>
      </c>
    </row>
    <row r="151" spans="2:18">
      <c r="D151" t="s">
        <v>2</v>
      </c>
    </row>
    <row r="152" spans="2:18">
      <c r="B152" s="1">
        <v>41703</v>
      </c>
      <c r="C152" t="s">
        <v>3</v>
      </c>
      <c r="D152">
        <v>-75</v>
      </c>
      <c r="L152">
        <f>+D152</f>
        <v>-75</v>
      </c>
    </row>
    <row r="153" spans="2:18">
      <c r="B153" s="1">
        <v>41705</v>
      </c>
      <c r="C153" t="s">
        <v>4</v>
      </c>
      <c r="E153">
        <v>20</v>
      </c>
      <c r="I153">
        <v>20</v>
      </c>
    </row>
    <row r="154" spans="2:18">
      <c r="B154" s="1">
        <v>41705</v>
      </c>
      <c r="C154" t="s">
        <v>4</v>
      </c>
      <c r="E154">
        <v>50</v>
      </c>
      <c r="I154">
        <v>50</v>
      </c>
    </row>
    <row r="155" spans="2:18">
      <c r="B155" s="1">
        <v>41705</v>
      </c>
      <c r="C155" t="s">
        <v>20</v>
      </c>
      <c r="E155">
        <v>2200</v>
      </c>
      <c r="K155">
        <f>+E155</f>
        <v>2200</v>
      </c>
      <c r="Q155" t="s">
        <v>150</v>
      </c>
      <c r="R155">
        <v>978</v>
      </c>
    </row>
    <row r="156" spans="2:18">
      <c r="B156" s="1">
        <v>41705</v>
      </c>
      <c r="C156" t="s">
        <v>6</v>
      </c>
      <c r="D156">
        <v>-2200</v>
      </c>
      <c r="I156">
        <f>+D156</f>
        <v>-2200</v>
      </c>
    </row>
    <row r="157" spans="2:18">
      <c r="B157" s="1">
        <v>41708</v>
      </c>
      <c r="C157" t="s">
        <v>5</v>
      </c>
      <c r="E157">
        <v>1200</v>
      </c>
      <c r="I157" t="s">
        <v>2</v>
      </c>
      <c r="K157">
        <f>+E157</f>
        <v>1200</v>
      </c>
      <c r="Q157" t="s">
        <v>151</v>
      </c>
      <c r="R157">
        <v>979</v>
      </c>
    </row>
    <row r="158" spans="2:18">
      <c r="B158" s="1">
        <v>41717</v>
      </c>
      <c r="C158" t="s">
        <v>8</v>
      </c>
      <c r="D158">
        <v>-1200</v>
      </c>
      <c r="F158" s="3">
        <f>SUM(D152:E158)</f>
        <v>-5</v>
      </c>
      <c r="G158" s="4">
        <f>+F158+G150</f>
        <v>5.1199999999998909</v>
      </c>
      <c r="I158">
        <f>+D158</f>
        <v>-1200</v>
      </c>
      <c r="N158" t="s">
        <v>140</v>
      </c>
      <c r="O158">
        <f>SUM(I152:N158)</f>
        <v>-5</v>
      </c>
    </row>
    <row r="159" spans="2:18">
      <c r="B159" s="1"/>
      <c r="F159" s="3"/>
      <c r="G159" s="4"/>
    </row>
    <row r="160" spans="2:18">
      <c r="B160" s="1"/>
      <c r="F160">
        <f>SUM(F88:F158)</f>
        <v>-144</v>
      </c>
      <c r="G160" s="4"/>
      <c r="I160">
        <f>SUM(I88:I158)</f>
        <v>-76380</v>
      </c>
      <c r="J160">
        <f>SUM(J88:J158)</f>
        <v>27676</v>
      </c>
      <c r="K160">
        <f>SUM(K88:K158)</f>
        <v>49210</v>
      </c>
      <c r="L160">
        <f>SUM(L88:L158)</f>
        <v>-650</v>
      </c>
    </row>
    <row r="161" spans="2:18">
      <c r="B161" s="1"/>
      <c r="F161" s="3" t="s">
        <v>161</v>
      </c>
      <c r="G161" s="4"/>
    </row>
    <row r="162" spans="2:18">
      <c r="B162" s="1"/>
      <c r="F162" s="3"/>
      <c r="G162" s="4"/>
    </row>
    <row r="163" spans="2:18">
      <c r="B163" s="1"/>
      <c r="F163" s="3"/>
      <c r="G163" s="4"/>
    </row>
    <row r="165" spans="2:18">
      <c r="B165" s="1">
        <v>41733</v>
      </c>
      <c r="C165" t="s">
        <v>3</v>
      </c>
      <c r="D165">
        <v>-75</v>
      </c>
    </row>
    <row r="166" spans="2:18">
      <c r="B166" s="1">
        <v>41739</v>
      </c>
      <c r="C166" t="s">
        <v>4</v>
      </c>
      <c r="E166">
        <v>350</v>
      </c>
      <c r="I166" t="s">
        <v>14</v>
      </c>
    </row>
    <row r="167" spans="2:18">
      <c r="B167" s="1">
        <v>41743</v>
      </c>
      <c r="C167" t="s">
        <v>20</v>
      </c>
      <c r="E167">
        <v>2500</v>
      </c>
      <c r="I167" t="s">
        <v>9</v>
      </c>
      <c r="Q167" t="s">
        <v>152</v>
      </c>
      <c r="R167">
        <v>982</v>
      </c>
    </row>
    <row r="168" spans="2:18">
      <c r="B168" s="1">
        <v>41745</v>
      </c>
      <c r="C168" t="s">
        <v>20</v>
      </c>
      <c r="E168">
        <v>850</v>
      </c>
      <c r="I168" t="s">
        <v>77</v>
      </c>
    </row>
    <row r="169" spans="2:18">
      <c r="B169" s="1">
        <v>41745</v>
      </c>
      <c r="C169" t="s">
        <v>10</v>
      </c>
      <c r="D169">
        <v>-2500</v>
      </c>
    </row>
    <row r="170" spans="2:18">
      <c r="B170" s="1">
        <v>41751</v>
      </c>
      <c r="C170" t="s">
        <v>11</v>
      </c>
      <c r="D170">
        <v>-1100</v>
      </c>
    </row>
    <row r="171" spans="2:18">
      <c r="B171" s="1">
        <v>41757</v>
      </c>
      <c r="C171" t="s">
        <v>12</v>
      </c>
      <c r="D171">
        <v>-1</v>
      </c>
      <c r="F171">
        <f>SUM(D165:E171)</f>
        <v>24</v>
      </c>
      <c r="G171" s="4">
        <f>+F171+G158</f>
        <v>29.119999999999891</v>
      </c>
    </row>
    <row r="173" spans="2:18">
      <c r="B173" s="1">
        <v>41766</v>
      </c>
      <c r="C173" t="s">
        <v>3</v>
      </c>
      <c r="D173">
        <v>-75</v>
      </c>
      <c r="F173">
        <f>+D173</f>
        <v>-75</v>
      </c>
      <c r="G173" s="4">
        <f>+F173+G171</f>
        <v>-45.880000000000109</v>
      </c>
    </row>
    <row r="175" spans="2:18">
      <c r="B175" s="1">
        <v>41796</v>
      </c>
      <c r="C175" t="s">
        <v>3</v>
      </c>
      <c r="D175">
        <v>-75</v>
      </c>
    </row>
    <row r="176" spans="2:18">
      <c r="B176" s="1">
        <v>41816</v>
      </c>
      <c r="C176" t="s">
        <v>4</v>
      </c>
      <c r="D176">
        <v>80</v>
      </c>
    </row>
    <row r="177" spans="2:9">
      <c r="B177" s="1">
        <v>41818</v>
      </c>
      <c r="C177" t="s">
        <v>12</v>
      </c>
      <c r="D177">
        <v>-2.2999999999999998</v>
      </c>
      <c r="F177">
        <f>SUM(D175:E177)</f>
        <v>2.7</v>
      </c>
      <c r="G177" s="4">
        <f>+F177+G173</f>
        <v>-43.180000000000106</v>
      </c>
    </row>
    <row r="179" spans="2:9">
      <c r="B179" s="5" t="s">
        <v>15</v>
      </c>
    </row>
    <row r="180" spans="2:9">
      <c r="G180">
        <v>1.82</v>
      </c>
    </row>
    <row r="181" spans="2:9">
      <c r="B181" s="1">
        <v>41856</v>
      </c>
      <c r="C181" t="s">
        <v>3</v>
      </c>
      <c r="D181">
        <v>-75</v>
      </c>
    </row>
    <row r="182" spans="2:9">
      <c r="B182" s="1">
        <v>41877</v>
      </c>
      <c r="C182" t="s">
        <v>20</v>
      </c>
      <c r="E182">
        <v>4800</v>
      </c>
      <c r="I182" t="s">
        <v>21</v>
      </c>
    </row>
    <row r="183" spans="2:9">
      <c r="B183" s="1">
        <v>41858</v>
      </c>
      <c r="C183" t="s">
        <v>16</v>
      </c>
      <c r="D183">
        <v>-4500</v>
      </c>
      <c r="F183">
        <f>SUM(D181:E183)</f>
        <v>225</v>
      </c>
      <c r="G183">
        <f>+F183+G180</f>
        <v>226.82</v>
      </c>
    </row>
    <row r="185" spans="2:9">
      <c r="B185" s="1">
        <v>41886</v>
      </c>
      <c r="C185" t="s">
        <v>3</v>
      </c>
      <c r="D185">
        <v>-75</v>
      </c>
      <c r="F185">
        <f>+D185</f>
        <v>-75</v>
      </c>
      <c r="G185">
        <f>+F185+G183</f>
        <v>151.82</v>
      </c>
    </row>
    <row r="187" spans="2:9">
      <c r="B187" s="1">
        <v>41919</v>
      </c>
      <c r="C187" t="s">
        <v>3</v>
      </c>
      <c r="D187">
        <v>-75</v>
      </c>
    </row>
    <row r="188" spans="2:9">
      <c r="B188" s="1">
        <v>41939</v>
      </c>
      <c r="C188" t="s">
        <v>20</v>
      </c>
      <c r="E188">
        <v>5360</v>
      </c>
      <c r="I188" t="s">
        <v>17</v>
      </c>
    </row>
    <row r="189" spans="2:9">
      <c r="B189" s="1">
        <v>41943</v>
      </c>
      <c r="C189" t="s">
        <v>18</v>
      </c>
      <c r="D189">
        <v>-5000</v>
      </c>
      <c r="F189">
        <f>SUM(D187:E189)</f>
        <v>285</v>
      </c>
      <c r="G189">
        <f>+F189+G185</f>
        <v>436.82</v>
      </c>
    </row>
    <row r="191" spans="2:9">
      <c r="B191" s="1">
        <v>41948</v>
      </c>
      <c r="C191" t="s">
        <v>3</v>
      </c>
      <c r="D191">
        <v>-75</v>
      </c>
      <c r="F191">
        <f>+D191</f>
        <v>-75</v>
      </c>
      <c r="G191">
        <f>+F191+G189</f>
        <v>361.82</v>
      </c>
    </row>
    <row r="193" spans="2:9">
      <c r="B193" s="1">
        <v>41977</v>
      </c>
      <c r="C193" t="s">
        <v>3</v>
      </c>
      <c r="D193">
        <v>-75</v>
      </c>
    </row>
    <row r="194" spans="2:9">
      <c r="B194" s="1">
        <v>41977</v>
      </c>
      <c r="C194" t="s">
        <v>20</v>
      </c>
      <c r="E194">
        <v>3500</v>
      </c>
      <c r="I194" t="s">
        <v>19</v>
      </c>
    </row>
    <row r="195" spans="2:9">
      <c r="B195" s="1">
        <v>41981</v>
      </c>
      <c r="C195" t="s">
        <v>25</v>
      </c>
      <c r="D195">
        <v>-3500</v>
      </c>
    </row>
    <row r="196" spans="2:9">
      <c r="B196" s="1">
        <v>41984</v>
      </c>
      <c r="C196" t="s">
        <v>20</v>
      </c>
      <c r="E196">
        <v>4800</v>
      </c>
      <c r="I196" t="s">
        <v>22</v>
      </c>
    </row>
    <row r="197" spans="2:9">
      <c r="B197" s="1">
        <v>41989</v>
      </c>
      <c r="C197" t="s">
        <v>20</v>
      </c>
      <c r="E197">
        <v>4700</v>
      </c>
      <c r="I197" t="s">
        <v>23</v>
      </c>
    </row>
    <row r="198" spans="2:9">
      <c r="B198" s="1">
        <v>41990</v>
      </c>
      <c r="C198" t="s">
        <v>24</v>
      </c>
      <c r="D198">
        <v>-9500</v>
      </c>
      <c r="F198">
        <f>SUM(D193:E198)</f>
        <v>-75</v>
      </c>
      <c r="G198">
        <f>+F198+G191</f>
        <v>286.82</v>
      </c>
    </row>
    <row r="200" spans="2:9">
      <c r="B200" s="1">
        <v>42010</v>
      </c>
      <c r="C200" t="s">
        <v>3</v>
      </c>
      <c r="D200">
        <v>-75</v>
      </c>
    </row>
    <row r="201" spans="2:9">
      <c r="B201" s="1">
        <v>42019</v>
      </c>
      <c r="C201" t="s">
        <v>20</v>
      </c>
      <c r="E201">
        <v>1923</v>
      </c>
      <c r="I201" t="s">
        <v>26</v>
      </c>
    </row>
    <row r="202" spans="2:9">
      <c r="B202" s="1">
        <v>42027</v>
      </c>
      <c r="C202" t="s">
        <v>24</v>
      </c>
      <c r="D202">
        <v>-2000</v>
      </c>
    </row>
    <row r="203" spans="2:9">
      <c r="B203" s="1">
        <v>42032</v>
      </c>
      <c r="C203" t="s">
        <v>20</v>
      </c>
      <c r="E203">
        <v>1600</v>
      </c>
      <c r="F203">
        <f>SUM(D200:E203)</f>
        <v>1448</v>
      </c>
      <c r="G203">
        <f>+F203+G198</f>
        <v>1734.82</v>
      </c>
      <c r="I203" t="s">
        <v>7</v>
      </c>
    </row>
    <row r="205" spans="2:9">
      <c r="B205" s="1">
        <v>42040</v>
      </c>
      <c r="C205" t="s">
        <v>3</v>
      </c>
      <c r="D205">
        <v>-75</v>
      </c>
    </row>
    <row r="206" spans="2:9">
      <c r="B206" s="1">
        <v>42045</v>
      </c>
      <c r="C206" t="s">
        <v>27</v>
      </c>
      <c r="D206">
        <v>-1500</v>
      </c>
    </row>
    <row r="207" spans="2:9">
      <c r="B207" s="1">
        <v>42053</v>
      </c>
      <c r="C207" t="s">
        <v>20</v>
      </c>
      <c r="E207">
        <v>816</v>
      </c>
      <c r="F207">
        <f>SUM(D205:E207)</f>
        <v>-759</v>
      </c>
      <c r="G207">
        <f>+F207+G203</f>
        <v>975.81999999999994</v>
      </c>
      <c r="I207" t="s">
        <v>29</v>
      </c>
    </row>
    <row r="209" spans="2:9">
      <c r="B209" s="1">
        <v>42068</v>
      </c>
      <c r="C209" t="s">
        <v>3</v>
      </c>
      <c r="D209">
        <v>-75</v>
      </c>
      <c r="F209">
        <f>+D209</f>
        <v>-75</v>
      </c>
      <c r="G209">
        <f>+F209+G207</f>
        <v>900.81999999999994</v>
      </c>
    </row>
    <row r="211" spans="2:9">
      <c r="B211" s="1">
        <v>42095</v>
      </c>
      <c r="C211" t="s">
        <v>20</v>
      </c>
      <c r="D211" t="s">
        <v>2</v>
      </c>
      <c r="E211">
        <v>3000</v>
      </c>
      <c r="I211" t="s">
        <v>13</v>
      </c>
    </row>
    <row r="212" spans="2:9">
      <c r="B212" s="1">
        <v>42095</v>
      </c>
      <c r="C212" t="s">
        <v>28</v>
      </c>
      <c r="D212">
        <v>-3500</v>
      </c>
    </row>
    <row r="213" spans="2:9">
      <c r="B213" s="1">
        <v>42103</v>
      </c>
      <c r="C213" t="s">
        <v>3</v>
      </c>
      <c r="D213">
        <v>-75</v>
      </c>
      <c r="F213">
        <f>SUM(D211:E213)</f>
        <v>-575</v>
      </c>
      <c r="G213">
        <f>+F213+G209</f>
        <v>325.81999999999994</v>
      </c>
    </row>
    <row r="215" spans="2:9">
      <c r="B215" s="1">
        <v>42129</v>
      </c>
      <c r="C215" t="s">
        <v>20</v>
      </c>
      <c r="D215" t="s">
        <v>2</v>
      </c>
      <c r="E215">
        <v>4600</v>
      </c>
      <c r="I215" t="s">
        <v>30</v>
      </c>
    </row>
    <row r="216" spans="2:9">
      <c r="B216" s="1">
        <v>42130</v>
      </c>
      <c r="C216" t="s">
        <v>3</v>
      </c>
      <c r="D216">
        <v>-75</v>
      </c>
    </row>
    <row r="217" spans="2:9">
      <c r="B217" s="1">
        <v>42145</v>
      </c>
      <c r="C217" t="s">
        <v>20</v>
      </c>
      <c r="D217" t="s">
        <v>2</v>
      </c>
      <c r="E217">
        <v>3800</v>
      </c>
      <c r="I217" t="s">
        <v>31</v>
      </c>
    </row>
    <row r="218" spans="2:9">
      <c r="B218" s="1">
        <v>42146</v>
      </c>
      <c r="C218" t="s">
        <v>32</v>
      </c>
      <c r="D218">
        <v>-8500</v>
      </c>
      <c r="F218">
        <f>SUM(D215:E218)</f>
        <v>-175</v>
      </c>
      <c r="G218">
        <f>+F218+G213</f>
        <v>150.81999999999994</v>
      </c>
    </row>
    <row r="220" spans="2:9">
      <c r="B220" s="1">
        <v>42159</v>
      </c>
      <c r="C220" t="s">
        <v>3</v>
      </c>
      <c r="D220">
        <v>-75</v>
      </c>
    </row>
    <row r="221" spans="2:9">
      <c r="B221" s="1">
        <v>42180</v>
      </c>
      <c r="C221" t="s">
        <v>20</v>
      </c>
      <c r="E221">
        <v>850</v>
      </c>
    </row>
    <row r="222" spans="2:9">
      <c r="B222" s="1">
        <v>42185</v>
      </c>
      <c r="C222" t="s">
        <v>33</v>
      </c>
      <c r="D222">
        <v>-250</v>
      </c>
      <c r="F222">
        <f>SUM(D220:E222)</f>
        <v>525</v>
      </c>
      <c r="G222">
        <f>+F222+G218</f>
        <v>675.81999999999994</v>
      </c>
    </row>
    <row r="224" spans="2:9">
      <c r="B224" s="1">
        <v>42191</v>
      </c>
      <c r="C224" t="s">
        <v>3</v>
      </c>
      <c r="D224">
        <v>-75</v>
      </c>
      <c r="F224">
        <f>+D224</f>
        <v>-75</v>
      </c>
      <c r="G224">
        <f>+F224+G222</f>
        <v>600.81999999999994</v>
      </c>
    </row>
    <row r="226" spans="2:9">
      <c r="B226" s="1">
        <v>42221</v>
      </c>
      <c r="C226" t="s">
        <v>32</v>
      </c>
      <c r="D226">
        <v>-600</v>
      </c>
    </row>
    <row r="227" spans="2:9">
      <c r="B227" s="1">
        <v>42221</v>
      </c>
      <c r="C227" t="s">
        <v>3</v>
      </c>
      <c r="D227">
        <v>-75</v>
      </c>
    </row>
    <row r="228" spans="2:9">
      <c r="B228" s="1">
        <v>42223</v>
      </c>
      <c r="C228" t="s">
        <v>34</v>
      </c>
      <c r="E228">
        <v>75</v>
      </c>
    </row>
    <row r="229" spans="2:9">
      <c r="B229" s="1">
        <v>42223</v>
      </c>
      <c r="C229" t="s">
        <v>20</v>
      </c>
      <c r="E229">
        <v>4700</v>
      </c>
    </row>
    <row r="230" spans="2:9">
      <c r="B230" s="1">
        <v>42223</v>
      </c>
      <c r="C230" t="s">
        <v>35</v>
      </c>
      <c r="D230">
        <v>-4700</v>
      </c>
    </row>
    <row r="231" spans="2:9">
      <c r="B231" s="1">
        <v>42244</v>
      </c>
      <c r="C231" t="s">
        <v>12</v>
      </c>
      <c r="D231">
        <v>-1</v>
      </c>
      <c r="F231">
        <f>SUM(D226:E231)</f>
        <v>-601</v>
      </c>
      <c r="G231">
        <f>+F231+G224</f>
        <v>-0.18000000000006366</v>
      </c>
    </row>
    <row r="233" spans="2:9">
      <c r="B233" s="1">
        <v>42252</v>
      </c>
      <c r="C233" t="s">
        <v>3</v>
      </c>
      <c r="D233">
        <v>-75</v>
      </c>
    </row>
    <row r="234" spans="2:9">
      <c r="B234" s="1">
        <v>42256</v>
      </c>
      <c r="C234" t="s">
        <v>20</v>
      </c>
      <c r="E234">
        <v>10936</v>
      </c>
      <c r="I234" t="s">
        <v>37</v>
      </c>
    </row>
    <row r="235" spans="2:9">
      <c r="B235" s="1">
        <v>42259</v>
      </c>
      <c r="C235" t="s">
        <v>36</v>
      </c>
      <c r="D235">
        <v>-10000</v>
      </c>
      <c r="F235">
        <f>SUM(D233:E235)</f>
        <v>861</v>
      </c>
      <c r="G235">
        <f>+F235+G231</f>
        <v>860.81999999999994</v>
      </c>
    </row>
    <row r="237" spans="2:9">
      <c r="B237" s="1">
        <v>42279</v>
      </c>
      <c r="C237" t="s">
        <v>20</v>
      </c>
      <c r="E237">
        <v>3920</v>
      </c>
      <c r="I237" t="s">
        <v>30</v>
      </c>
    </row>
    <row r="238" spans="2:9">
      <c r="B238" s="1">
        <v>42283</v>
      </c>
      <c r="C238" t="s">
        <v>3</v>
      </c>
      <c r="D238">
        <v>-75</v>
      </c>
    </row>
    <row r="239" spans="2:9">
      <c r="B239" s="1">
        <v>42292</v>
      </c>
      <c r="C239" t="s">
        <v>38</v>
      </c>
      <c r="D239">
        <v>-4700</v>
      </c>
    </row>
    <row r="240" spans="2:9">
      <c r="B240" s="1">
        <v>42293</v>
      </c>
      <c r="C240" t="s">
        <v>20</v>
      </c>
      <c r="E240">
        <v>1392</v>
      </c>
    </row>
    <row r="241" spans="2:9">
      <c r="B241" s="1">
        <v>42294</v>
      </c>
      <c r="C241" t="s">
        <v>20</v>
      </c>
      <c r="E241">
        <v>4800</v>
      </c>
      <c r="I241" t="s">
        <v>39</v>
      </c>
    </row>
    <row r="242" spans="2:9">
      <c r="B242" s="1">
        <v>42295</v>
      </c>
      <c r="C242" t="s">
        <v>38</v>
      </c>
      <c r="D242">
        <v>-6000</v>
      </c>
      <c r="F242">
        <f>SUM(D237:E242)</f>
        <v>-663</v>
      </c>
      <c r="G242">
        <f>+F242+G235</f>
        <v>197.81999999999994</v>
      </c>
    </row>
    <row r="244" spans="2:9">
      <c r="B244" s="1">
        <v>42313</v>
      </c>
      <c r="C244" t="s">
        <v>3</v>
      </c>
      <c r="D244">
        <v>-75</v>
      </c>
    </row>
    <row r="245" spans="2:9">
      <c r="B245" s="1">
        <v>42327</v>
      </c>
      <c r="C245" t="s">
        <v>20</v>
      </c>
      <c r="E245">
        <v>5240</v>
      </c>
      <c r="I245" t="s">
        <v>13</v>
      </c>
    </row>
    <row r="246" spans="2:9">
      <c r="B246" s="1">
        <v>42327</v>
      </c>
      <c r="C246" t="s">
        <v>40</v>
      </c>
      <c r="D246">
        <v>-5000</v>
      </c>
    </row>
    <row r="247" spans="2:9">
      <c r="B247" s="1">
        <v>42331</v>
      </c>
      <c r="C247" t="s">
        <v>20</v>
      </c>
      <c r="E247">
        <v>816</v>
      </c>
      <c r="I247" t="s">
        <v>29</v>
      </c>
    </row>
    <row r="248" spans="2:9">
      <c r="B248" s="1">
        <v>42334</v>
      </c>
      <c r="C248" t="s">
        <v>20</v>
      </c>
      <c r="E248">
        <v>2436</v>
      </c>
      <c r="I248" t="s">
        <v>37</v>
      </c>
    </row>
    <row r="249" spans="2:9">
      <c r="B249" s="1">
        <v>42338</v>
      </c>
      <c r="C249" t="s">
        <v>41</v>
      </c>
      <c r="D249">
        <v>-3000</v>
      </c>
      <c r="F249">
        <f>SUM(D244:E249)</f>
        <v>417</v>
      </c>
      <c r="G249">
        <f>+F249+G242</f>
        <v>614.81999999999994</v>
      </c>
    </row>
    <row r="251" spans="2:9">
      <c r="B251" s="1">
        <v>42342</v>
      </c>
      <c r="C251" t="s">
        <v>3</v>
      </c>
      <c r="D251">
        <v>-75</v>
      </c>
      <c r="F251">
        <f>SUM(D251:E251)</f>
        <v>-75</v>
      </c>
      <c r="G251">
        <f>+F251+G249</f>
        <v>539.81999999999994</v>
      </c>
    </row>
    <row r="252" spans="2:9">
      <c r="B252" s="1"/>
    </row>
    <row r="253" spans="2:9">
      <c r="B253" s="1" t="s">
        <v>2</v>
      </c>
      <c r="G253" t="s">
        <v>84</v>
      </c>
    </row>
    <row r="254" spans="2:9">
      <c r="B254" s="1">
        <v>42375</v>
      </c>
      <c r="C254" t="s">
        <v>3</v>
      </c>
      <c r="D254">
        <v>-75</v>
      </c>
      <c r="F254">
        <f>+D254</f>
        <v>-75</v>
      </c>
      <c r="G254">
        <f>+F254+G251</f>
        <v>464.81999999999994</v>
      </c>
    </row>
    <row r="255" spans="2:9">
      <c r="B255" s="1"/>
    </row>
    <row r="256" spans="2:9">
      <c r="B256" s="1">
        <v>42404</v>
      </c>
      <c r="C256" t="s">
        <v>3</v>
      </c>
      <c r="D256">
        <v>-75</v>
      </c>
      <c r="F256">
        <f>+D256</f>
        <v>-75</v>
      </c>
      <c r="G256">
        <f>+F256+G254</f>
        <v>389.81999999999994</v>
      </c>
    </row>
    <row r="258" spans="2:7">
      <c r="B258" s="1">
        <v>42433</v>
      </c>
      <c r="C258" t="s">
        <v>3</v>
      </c>
      <c r="D258">
        <v>-75</v>
      </c>
      <c r="F258">
        <f>+D258</f>
        <v>-75</v>
      </c>
      <c r="G258">
        <f>+F258+G256</f>
        <v>314.81999999999994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</dc:creator>
  <cp:lastModifiedBy>ronny</cp:lastModifiedBy>
  <dcterms:created xsi:type="dcterms:W3CDTF">2015-12-06T16:24:50Z</dcterms:created>
  <dcterms:modified xsi:type="dcterms:W3CDTF">2017-01-16T17:20:38Z</dcterms:modified>
</cp:coreProperties>
</file>